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checkCompatibility="1"/>
  <bookViews>
    <workbookView xWindow="11460" yWindow="105" windowWidth="17400" windowHeight="11640" tabRatio="1000"/>
  </bookViews>
  <sheets>
    <sheet name="MW (S101)" sheetId="29" r:id="rId1"/>
    <sheet name="TR-S102" sheetId="34" r:id="rId2"/>
    <sheet name="MW (S101) (ORAL)" sheetId="38" r:id="rId3"/>
    <sheet name="TR-S102 (ORAL)" sheetId="39" r:id="rId4"/>
    <sheet name="Instructor Sched" sheetId="40" r:id="rId5"/>
    <sheet name="Semester Calendar" sheetId="37" r:id="rId6"/>
    <sheet name="Experiment Matrix" sheetId="33" r:id="rId7"/>
  </sheets>
  <definedNames>
    <definedName name="_xlnm.Print_Area" localSheetId="0">'MW (S101)'!$A$1:$M$57</definedName>
    <definedName name="_xlnm.Print_Area" localSheetId="2">'MW (S101) (ORAL)'!$A$1:$M$58</definedName>
    <definedName name="_xlnm.Print_Area" localSheetId="1">'TR-S102'!$A$1:$M$58</definedName>
    <definedName name="_xlnm.Print_Area" localSheetId="3">'TR-S102 (ORAL)'!$A$1:$M$58</definedName>
  </definedNames>
  <calcPr calcId="145621"/>
</workbook>
</file>

<file path=xl/calcChain.xml><?xml version="1.0" encoding="utf-8"?>
<calcChain xmlns="http://schemas.openxmlformats.org/spreadsheetml/2006/main">
  <c r="B9" i="38" l="1"/>
  <c r="B10" i="38" s="1"/>
  <c r="B11" i="38" s="1"/>
  <c r="B12" i="38" s="1"/>
  <c r="B13" i="38" s="1"/>
  <c r="B14" i="38" s="1"/>
  <c r="B15" i="38" s="1"/>
  <c r="B16" i="38" s="1"/>
  <c r="B17" i="38" s="1"/>
  <c r="B18" i="38" s="1"/>
  <c r="B19" i="38" s="1"/>
  <c r="B20" i="38" s="1"/>
  <c r="B21" i="38" s="1"/>
  <c r="B22" i="38" s="1"/>
  <c r="B23" i="38" s="1"/>
  <c r="B25" i="38" s="1"/>
  <c r="B26" i="38" s="1"/>
  <c r="B27" i="38" s="1"/>
  <c r="B28" i="38" s="1"/>
  <c r="B29" i="38" s="1"/>
  <c r="B30" i="38" s="1"/>
  <c r="B31" i="38" s="1"/>
  <c r="B32" i="38" s="1"/>
  <c r="B33" i="38" s="1"/>
  <c r="B34" i="38" s="1"/>
  <c r="B35" i="38" s="1"/>
  <c r="B36" i="38" s="1"/>
  <c r="B37" i="38" s="1"/>
  <c r="B38" i="38" s="1"/>
  <c r="B39" i="38" s="1"/>
  <c r="B10" i="39" l="1"/>
  <c r="B11" i="39" s="1"/>
  <c r="B12" i="39" s="1"/>
  <c r="B13" i="39" s="1"/>
  <c r="B14" i="39" s="1"/>
  <c r="B15" i="39" s="1"/>
  <c r="B16" i="39" s="1"/>
  <c r="B17" i="39" s="1"/>
  <c r="B18" i="39" s="1"/>
  <c r="B19" i="39" s="1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B30" i="39" s="1"/>
  <c r="B31" i="39" s="1"/>
  <c r="B32" i="39" s="1"/>
  <c r="B33" i="39" s="1"/>
  <c r="B34" i="39" s="1"/>
  <c r="B35" i="39" s="1"/>
  <c r="B36" i="39" s="1"/>
  <c r="B37" i="39" s="1"/>
  <c r="B38" i="39" s="1"/>
  <c r="B39" i="39" s="1"/>
  <c r="B10" i="34"/>
  <c r="B11" i="34"/>
  <c r="AD132" i="37" l="1"/>
  <c r="AB132" i="37"/>
  <c r="AD112" i="37"/>
  <c r="N122" i="37" s="1"/>
  <c r="AD122" i="37" s="1"/>
  <c r="AB112" i="37"/>
  <c r="L122" i="37" s="1"/>
  <c r="AB122" i="37" s="1"/>
  <c r="N112" i="37"/>
  <c r="L112" i="37"/>
  <c r="N152" i="37"/>
  <c r="AD152" i="37" s="1"/>
  <c r="AD142" i="37"/>
  <c r="L152" i="37" s="1"/>
  <c r="AB142" i="37"/>
  <c r="D112" i="37"/>
  <c r="AD102" i="37"/>
  <c r="AB102" i="37"/>
  <c r="V102" i="37"/>
  <c r="F112" i="37" s="1"/>
  <c r="T102" i="37"/>
  <c r="N102" i="37"/>
  <c r="A102" i="37"/>
  <c r="A112" i="37" s="1"/>
  <c r="A122" i="37" s="1"/>
  <c r="A132" i="37" s="1"/>
  <c r="A142" i="37" s="1"/>
  <c r="A152" i="37" s="1"/>
  <c r="F62" i="37"/>
  <c r="V62" i="37" s="1"/>
  <c r="V52" i="37"/>
  <c r="D62" i="37" s="1"/>
  <c r="T52" i="37"/>
  <c r="N22" i="37"/>
  <c r="AD22" i="37" s="1"/>
  <c r="L22" i="37"/>
  <c r="AB22" i="37" s="1"/>
  <c r="AD12" i="37"/>
  <c r="V12" i="37"/>
  <c r="F22" i="37" s="1"/>
  <c r="T12" i="37"/>
  <c r="A12" i="37"/>
  <c r="A22" i="37" s="1"/>
  <c r="A32" i="37" s="1"/>
  <c r="A42" i="37" s="1"/>
  <c r="A52" i="37" s="1"/>
  <c r="A62" i="37" s="1"/>
  <c r="A72" i="37" s="1"/>
  <c r="A82" i="37" s="1"/>
  <c r="Q2" i="37"/>
  <c r="Y2" i="37" s="1"/>
  <c r="AG2" i="37" s="1"/>
  <c r="I12" i="37" s="1"/>
  <c r="Q12" i="37" s="1"/>
  <c r="Y12" i="37" s="1"/>
  <c r="AG12" i="37" s="1"/>
  <c r="I22" i="37" s="1"/>
  <c r="Q22" i="37" s="1"/>
  <c r="Y22" i="37" s="1"/>
  <c r="AG22" i="37" s="1"/>
  <c r="I32" i="37" s="1"/>
  <c r="Q32" i="37" s="1"/>
  <c r="Y32" i="37" s="1"/>
  <c r="AG32" i="37" s="1"/>
  <c r="I42" i="37" s="1"/>
  <c r="Q42" i="37" s="1"/>
  <c r="Y42" i="37" s="1"/>
  <c r="AG42" i="37" s="1"/>
  <c r="I52" i="37" s="1"/>
  <c r="Q52" i="37" s="1"/>
  <c r="Y52" i="37" s="1"/>
  <c r="AG52" i="37" s="1"/>
  <c r="I62" i="37" s="1"/>
  <c r="Q62" i="37" s="1"/>
  <c r="Y62" i="37" s="1"/>
  <c r="AG62" i="37" s="1"/>
  <c r="I72" i="37" s="1"/>
  <c r="Q72" i="37" s="1"/>
  <c r="Y72" i="37" s="1"/>
  <c r="AG72" i="37" s="1"/>
  <c r="I82" i="37" s="1"/>
  <c r="Q82" i="37" s="1"/>
  <c r="Y82" i="37" s="1"/>
  <c r="AG82" i="37" s="1"/>
  <c r="I92" i="37" s="1"/>
  <c r="Q92" i="37" s="1"/>
  <c r="Y92" i="37" s="1"/>
  <c r="AG92" i="37" s="1"/>
  <c r="I102" i="37" s="1"/>
  <c r="Q102" i="37" s="1"/>
  <c r="Y102" i="37" s="1"/>
  <c r="AG102" i="37" s="1"/>
  <c r="I112" i="37" s="1"/>
  <c r="Q112" i="37" s="1"/>
  <c r="Y112" i="37" s="1"/>
  <c r="AG112" i="37" s="1"/>
  <c r="I122" i="37" s="1"/>
  <c r="Q122" i="37" s="1"/>
  <c r="Y122" i="37" s="1"/>
  <c r="AG122" i="37" s="1"/>
  <c r="I132" i="37" s="1"/>
  <c r="Q132" i="37" s="1"/>
  <c r="Y132" i="37" s="1"/>
  <c r="AG132" i="37" s="1"/>
  <c r="I142" i="37" s="1"/>
  <c r="Q142" i="37" s="1"/>
  <c r="Y142" i="37" s="1"/>
  <c r="AG142" i="37" s="1"/>
  <c r="I152" i="37" s="1"/>
  <c r="Q152" i="37" s="1"/>
  <c r="Y152" i="37" s="1"/>
  <c r="AG152" i="37" s="1"/>
  <c r="T22" i="37" l="1"/>
  <c r="V22" i="37"/>
  <c r="F72" i="37"/>
  <c r="V112" i="37"/>
  <c r="T112" i="37"/>
  <c r="N32" i="37"/>
  <c r="L32" i="37"/>
  <c r="N132" i="37"/>
  <c r="L132" i="37"/>
  <c r="T62" i="37"/>
  <c r="D72" i="37" s="1"/>
  <c r="AB152" i="37"/>
  <c r="AB32" i="37" l="1"/>
  <c r="AD32" i="37"/>
  <c r="V72" i="37"/>
  <c r="T72" i="37"/>
  <c r="F32" i="37"/>
  <c r="D32" i="37"/>
  <c r="F122" i="37"/>
  <c r="D122" i="37"/>
  <c r="B12" i="34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9" i="29"/>
  <c r="B10" i="29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T122" i="37" l="1"/>
  <c r="V122" i="37"/>
  <c r="F82" i="37"/>
  <c r="D82" i="37"/>
  <c r="N42" i="37"/>
  <c r="L42" i="37"/>
  <c r="V32" i="37"/>
  <c r="T32" i="37"/>
  <c r="T82" i="37" l="1"/>
  <c r="V82" i="37"/>
  <c r="F132" i="37"/>
  <c r="D132" i="37"/>
  <c r="AD42" i="37"/>
  <c r="AB42" i="37"/>
  <c r="V132" i="37" l="1"/>
  <c r="T132" i="37"/>
  <c r="N52" i="37"/>
  <c r="L52" i="37"/>
  <c r="AB52" i="37" l="1"/>
  <c r="AD52" i="37"/>
  <c r="F142" i="37"/>
  <c r="D142" i="37"/>
  <c r="V142" i="37" l="1"/>
  <c r="T142" i="37"/>
  <c r="N62" i="37"/>
  <c r="L62" i="37"/>
  <c r="AD62" i="37" l="1"/>
  <c r="AB62" i="37"/>
  <c r="F152" i="37"/>
  <c r="D152" i="37"/>
  <c r="V152" i="37" l="1"/>
  <c r="T152" i="37"/>
  <c r="L72" i="37"/>
  <c r="N72" i="37"/>
  <c r="AD72" i="37" l="1"/>
  <c r="AB72" i="37"/>
  <c r="N82" i="37" l="1"/>
  <c r="L82" i="37"/>
  <c r="AD82" i="37" l="1"/>
  <c r="AB82" i="37"/>
</calcChain>
</file>

<file path=xl/sharedStrings.xml><?xml version="1.0" encoding="utf-8"?>
<sst xmlns="http://schemas.openxmlformats.org/spreadsheetml/2006/main" count="1711" uniqueCount="421">
  <si>
    <t>Day</t>
  </si>
  <si>
    <t>Date</t>
  </si>
  <si>
    <t>M</t>
  </si>
  <si>
    <t>T</t>
  </si>
  <si>
    <t>TEAM #</t>
  </si>
  <si>
    <t>EXP ABBR.</t>
  </si>
  <si>
    <t>Equipment</t>
  </si>
  <si>
    <t xml:space="preserve"> </t>
  </si>
  <si>
    <t>Experiments per group = 6</t>
  </si>
  <si>
    <t>W</t>
  </si>
  <si>
    <t>CEU</t>
  </si>
  <si>
    <t>AR</t>
  </si>
  <si>
    <t>FM</t>
  </si>
  <si>
    <t>CP</t>
  </si>
  <si>
    <t>FB</t>
  </si>
  <si>
    <t>HT1</t>
  </si>
  <si>
    <t>HT2</t>
  </si>
  <si>
    <t>MT1</t>
  </si>
  <si>
    <t>MT2</t>
  </si>
  <si>
    <t>1-Reaction</t>
  </si>
  <si>
    <t>1-Mass Transfer</t>
  </si>
  <si>
    <t>1-Heat Transfer</t>
  </si>
  <si>
    <t>DIST-ORPT</t>
  </si>
  <si>
    <t>FM-ORPT</t>
  </si>
  <si>
    <t>CEU-ORPT</t>
  </si>
  <si>
    <t>AR-ORPT</t>
  </si>
  <si>
    <t>2-Separations</t>
  </si>
  <si>
    <t>Heat Transfer 1</t>
  </si>
  <si>
    <t>Heat Transfer 2</t>
  </si>
  <si>
    <t>Mass Transfer 1</t>
  </si>
  <si>
    <t>Mass Transfer 2</t>
  </si>
  <si>
    <t>Centrifugal Pump</t>
  </si>
  <si>
    <t>MW1</t>
  </si>
  <si>
    <t>MW2</t>
  </si>
  <si>
    <t>MW3</t>
  </si>
  <si>
    <t>MW4</t>
  </si>
  <si>
    <t>MW5</t>
  </si>
  <si>
    <t>MW6</t>
  </si>
  <si>
    <t>MW7</t>
  </si>
  <si>
    <t>MW8</t>
  </si>
  <si>
    <t>MW9</t>
  </si>
  <si>
    <t>MW10</t>
  </si>
  <si>
    <t>MW11</t>
  </si>
  <si>
    <t>MW12</t>
  </si>
  <si>
    <t>FB-ORPT</t>
  </si>
  <si>
    <t>LAB - laboratory</t>
  </si>
  <si>
    <t>HT1-LAB</t>
  </si>
  <si>
    <t>HT2-LAB</t>
  </si>
  <si>
    <t>MT1-LAB</t>
  </si>
  <si>
    <t>MT2-LAB</t>
  </si>
  <si>
    <t>FB-LAB</t>
  </si>
  <si>
    <t>CP-LAB</t>
  </si>
  <si>
    <t>AR-LAB</t>
  </si>
  <si>
    <t>CEU-LAB</t>
  </si>
  <si>
    <t>FM-LAB</t>
  </si>
  <si>
    <t>CMOD - comsol modeling</t>
  </si>
  <si>
    <t>DIST1-LAB</t>
  </si>
  <si>
    <t>HT-WRPT</t>
  </si>
  <si>
    <t>MT-WRPT</t>
  </si>
  <si>
    <t>1-Fluid dynamics</t>
  </si>
  <si>
    <t>Team member 1:</t>
  </si>
  <si>
    <t>Team member 2:</t>
  </si>
  <si>
    <t>Team member 3:</t>
  </si>
  <si>
    <t>DIST2-LAB</t>
  </si>
  <si>
    <t>DIST1</t>
  </si>
  <si>
    <t>DIST2</t>
  </si>
  <si>
    <t>Distillation 1</t>
  </si>
  <si>
    <t>Distillation 2</t>
  </si>
  <si>
    <t>-</t>
  </si>
  <si>
    <t>T/R</t>
  </si>
  <si>
    <t>M/W</t>
  </si>
  <si>
    <t>x</t>
  </si>
  <si>
    <t>Week</t>
  </si>
  <si>
    <t>4 HT/MT ORAL</t>
  </si>
  <si>
    <t>Sucrose Inversion Reaction</t>
  </si>
  <si>
    <t>Flow Measurement</t>
  </si>
  <si>
    <t>Fluidized Bed</t>
  </si>
  <si>
    <t>MS1</t>
  </si>
  <si>
    <t>MS2</t>
  </si>
  <si>
    <t>Membrane-Based Gas Separation 1</t>
  </si>
  <si>
    <t>Membrane-Based Gas Separation 2</t>
  </si>
  <si>
    <t>EXPT #</t>
  </si>
  <si>
    <t>GRP #</t>
  </si>
  <si>
    <t>HT1-CMOD</t>
  </si>
  <si>
    <t>MS1-LAB</t>
  </si>
  <si>
    <t>MT1-CMOD</t>
  </si>
  <si>
    <t>TEAM SELECTION, INTRO LECTURE</t>
  </si>
  <si>
    <t>HT2-CMOD</t>
  </si>
  <si>
    <t>MT2-CMOD</t>
  </si>
  <si>
    <t>MS2-LAB</t>
  </si>
  <si>
    <r>
      <rPr>
        <b/>
        <sz val="11"/>
        <color indexed="53"/>
        <rFont val="Arial"/>
        <family val="2"/>
      </rPr>
      <t>ORPT</t>
    </r>
    <r>
      <rPr>
        <sz val="11"/>
        <rFont val="Arial"/>
        <family val="2"/>
      </rPr>
      <t>- oral report</t>
    </r>
  </si>
  <si>
    <r>
      <rPr>
        <b/>
        <sz val="11"/>
        <color indexed="48"/>
        <rFont val="Arial"/>
        <family val="2"/>
      </rPr>
      <t>WRPT</t>
    </r>
    <r>
      <rPr>
        <sz val="11"/>
        <rFont val="Arial"/>
        <family val="2"/>
      </rPr>
      <t>- written report</t>
    </r>
  </si>
  <si>
    <r>
      <rPr>
        <sz val="11"/>
        <color indexed="17"/>
        <rFont val="Arial"/>
        <family val="2"/>
      </rPr>
      <t>tORPT</t>
    </r>
    <r>
      <rPr>
        <sz val="11"/>
        <rFont val="Arial"/>
        <family val="2"/>
      </rPr>
      <t xml:space="preserve"> - transport oral report (in teams)</t>
    </r>
  </si>
  <si>
    <r>
      <t>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Absorption and Reaction</t>
    </r>
  </si>
  <si>
    <t>CP, FM, MS1, MS2</t>
  </si>
  <si>
    <t>CEU, AR, DIST1, DIST 2</t>
  </si>
  <si>
    <t>FB, CP, MS1, MS2</t>
  </si>
  <si>
    <r>
      <rPr>
        <sz val="11"/>
        <color indexed="10"/>
        <rFont val="Arial"/>
        <family val="2"/>
      </rPr>
      <t>CON</t>
    </r>
    <r>
      <rPr>
        <sz val="11"/>
        <rFont val="Arial"/>
        <family val="2"/>
      </rPr>
      <t xml:space="preserve"> - written-report conference</t>
    </r>
  </si>
  <si>
    <r>
      <t>HT1-LAB/</t>
    </r>
    <r>
      <rPr>
        <sz val="11"/>
        <color indexed="53"/>
        <rFont val="Arial"/>
        <family val="2"/>
      </rPr>
      <t>CEU-ORPT</t>
    </r>
  </si>
  <si>
    <r>
      <t>HT1-CMOD/</t>
    </r>
    <r>
      <rPr>
        <sz val="11"/>
        <color indexed="21"/>
        <rFont val="Arial"/>
        <family val="2"/>
      </rPr>
      <t>tORPT</t>
    </r>
  </si>
  <si>
    <r>
      <t>FB-LAB/</t>
    </r>
    <r>
      <rPr>
        <sz val="11"/>
        <color indexed="30"/>
        <rFont val="Arial"/>
        <family val="2"/>
      </rPr>
      <t>HT-WRPT</t>
    </r>
  </si>
  <si>
    <r>
      <t>MS1-LAB/</t>
    </r>
    <r>
      <rPr>
        <sz val="11"/>
        <color indexed="30"/>
        <rFont val="Arial"/>
        <family val="2"/>
      </rPr>
      <t>MT-WRPT</t>
    </r>
  </si>
  <si>
    <r>
      <t>CEU-LAB/</t>
    </r>
    <r>
      <rPr>
        <sz val="11"/>
        <color indexed="53"/>
        <rFont val="Arial"/>
        <family val="2"/>
      </rPr>
      <t>FB-ORPT</t>
    </r>
  </si>
  <si>
    <r>
      <t>FB-LAB/</t>
    </r>
    <r>
      <rPr>
        <sz val="11"/>
        <color indexed="10"/>
        <rFont val="Arial"/>
        <family val="2"/>
      </rPr>
      <t>HT-CONF</t>
    </r>
  </si>
  <si>
    <r>
      <t>MT1-LAB/</t>
    </r>
    <r>
      <rPr>
        <sz val="11"/>
        <color indexed="53"/>
        <rFont val="Arial"/>
        <family val="2"/>
      </rPr>
      <t>CEU-ORPT</t>
    </r>
  </si>
  <si>
    <r>
      <t>DIST1-LAB/</t>
    </r>
    <r>
      <rPr>
        <sz val="11"/>
        <color indexed="53"/>
        <rFont val="Arial"/>
        <family val="2"/>
      </rPr>
      <t>MS-ORPT</t>
    </r>
  </si>
  <si>
    <r>
      <t>DIST2-LAB/</t>
    </r>
    <r>
      <rPr>
        <sz val="11"/>
        <color indexed="53"/>
        <rFont val="Arial"/>
        <family val="2"/>
      </rPr>
      <t>MS-ORPT</t>
    </r>
  </si>
  <si>
    <r>
      <t>MS2-LAB/</t>
    </r>
    <r>
      <rPr>
        <sz val="11"/>
        <color indexed="30"/>
        <rFont val="Arial"/>
        <family val="2"/>
      </rPr>
      <t>MT-WRPT</t>
    </r>
  </si>
  <si>
    <r>
      <t>MT2-LAB/</t>
    </r>
    <r>
      <rPr>
        <sz val="11"/>
        <color indexed="53"/>
        <rFont val="Arial"/>
        <family val="2"/>
      </rPr>
      <t>AR-ORPT</t>
    </r>
  </si>
  <si>
    <r>
      <t>AR-LAB/</t>
    </r>
    <r>
      <rPr>
        <sz val="11"/>
        <color indexed="53"/>
        <rFont val="Arial"/>
        <family val="2"/>
      </rPr>
      <t>CP-ORPT</t>
    </r>
  </si>
  <si>
    <r>
      <t>CP-LAB/</t>
    </r>
    <r>
      <rPr>
        <sz val="11"/>
        <color indexed="30"/>
        <rFont val="Arial"/>
        <family val="2"/>
      </rPr>
      <t>HT-WRPT</t>
    </r>
  </si>
  <si>
    <r>
      <t>HT2-CMOD/</t>
    </r>
    <r>
      <rPr>
        <sz val="11"/>
        <color indexed="21"/>
        <rFont val="Arial"/>
        <family val="2"/>
      </rPr>
      <t>tORPT</t>
    </r>
  </si>
  <si>
    <r>
      <t>CP-LAB/</t>
    </r>
    <r>
      <rPr>
        <sz val="11"/>
        <color indexed="10"/>
        <rFont val="Arial"/>
        <family val="2"/>
      </rPr>
      <t>HT-CONF</t>
    </r>
  </si>
  <si>
    <r>
      <t>MT1-CMOD/</t>
    </r>
    <r>
      <rPr>
        <sz val="11"/>
        <color indexed="21"/>
        <rFont val="Arial"/>
        <family val="2"/>
      </rPr>
      <t>tORPT</t>
    </r>
  </si>
  <si>
    <r>
      <t>MT2-CMOD/</t>
    </r>
    <r>
      <rPr>
        <sz val="11"/>
        <color indexed="21"/>
        <rFont val="Arial"/>
        <family val="2"/>
      </rPr>
      <t>tORPT</t>
    </r>
  </si>
  <si>
    <r>
      <t>MS1-LAB/</t>
    </r>
    <r>
      <rPr>
        <sz val="11"/>
        <color indexed="10"/>
        <rFont val="Arial"/>
        <family val="2"/>
      </rPr>
      <t>MT-CONF</t>
    </r>
  </si>
  <si>
    <r>
      <t>MS2-LAB/</t>
    </r>
    <r>
      <rPr>
        <sz val="11"/>
        <color indexed="10"/>
        <rFont val="Arial"/>
        <family val="2"/>
      </rPr>
      <t>MT-CONF</t>
    </r>
  </si>
  <si>
    <r>
      <t>FM-LAB/</t>
    </r>
    <r>
      <rPr>
        <sz val="11"/>
        <color indexed="53"/>
        <rFont val="Arial"/>
        <family val="2"/>
      </rPr>
      <t>MS-ORPT</t>
    </r>
  </si>
  <si>
    <r>
      <t>FB-LAB/</t>
    </r>
    <r>
      <rPr>
        <sz val="11"/>
        <color indexed="53"/>
        <rFont val="Arial"/>
        <family val="2"/>
      </rPr>
      <t>MS-ORPT</t>
    </r>
  </si>
  <si>
    <r>
      <t>HT1-LAB/</t>
    </r>
    <r>
      <rPr>
        <sz val="11"/>
        <color indexed="53"/>
        <rFont val="Arial"/>
        <family val="2"/>
      </rPr>
      <t>FM-ORPT</t>
    </r>
  </si>
  <si>
    <r>
      <t>HT2-LAB/</t>
    </r>
    <r>
      <rPr>
        <sz val="11"/>
        <color indexed="53"/>
        <rFont val="Arial"/>
        <family val="2"/>
      </rPr>
      <t>FB-ORPT</t>
    </r>
  </si>
  <si>
    <r>
      <t>DIST1-LAB/</t>
    </r>
    <r>
      <rPr>
        <sz val="11"/>
        <color indexed="30"/>
        <rFont val="Arial"/>
        <family val="2"/>
      </rPr>
      <t>HT-WRPT</t>
    </r>
  </si>
  <si>
    <r>
      <t>DIST2-LAB/</t>
    </r>
    <r>
      <rPr>
        <sz val="11"/>
        <color indexed="30"/>
        <rFont val="Arial"/>
        <family val="2"/>
      </rPr>
      <t>HT-WRPT</t>
    </r>
  </si>
  <si>
    <r>
      <t>CEU-LAB/</t>
    </r>
    <r>
      <rPr>
        <sz val="11"/>
        <color indexed="53"/>
        <rFont val="Arial"/>
        <family val="2"/>
      </rPr>
      <t>DIST-ORPT</t>
    </r>
  </si>
  <si>
    <r>
      <t>AR-LAB/</t>
    </r>
    <r>
      <rPr>
        <sz val="11"/>
        <color indexed="53"/>
        <rFont val="Arial"/>
        <family val="2"/>
      </rPr>
      <t>DIST-ORPT</t>
    </r>
  </si>
  <si>
    <r>
      <t>HT2-LAB/</t>
    </r>
    <r>
      <rPr>
        <sz val="11"/>
        <color indexed="53"/>
        <rFont val="Arial"/>
        <family val="2"/>
      </rPr>
      <t>AR-ORPT</t>
    </r>
  </si>
  <si>
    <r>
      <t>MS1-LAB/</t>
    </r>
    <r>
      <rPr>
        <sz val="11"/>
        <color indexed="30"/>
        <rFont val="Arial"/>
        <family val="2"/>
      </rPr>
      <t>HT-WRPT</t>
    </r>
  </si>
  <si>
    <r>
      <t>MS2-LAB/</t>
    </r>
    <r>
      <rPr>
        <sz val="11"/>
        <color indexed="30"/>
        <rFont val="Arial"/>
        <family val="2"/>
      </rPr>
      <t>HT-WRPT</t>
    </r>
  </si>
  <si>
    <r>
      <t>MT1-LAB/</t>
    </r>
    <r>
      <rPr>
        <sz val="11"/>
        <color indexed="53"/>
        <rFont val="Arial"/>
        <family val="2"/>
      </rPr>
      <t>DIST-ORPT</t>
    </r>
  </si>
  <si>
    <r>
      <t>MT2-LAB/</t>
    </r>
    <r>
      <rPr>
        <sz val="11"/>
        <color indexed="53"/>
        <rFont val="Arial"/>
        <family val="2"/>
      </rPr>
      <t>DIST-ORPT</t>
    </r>
  </si>
  <si>
    <r>
      <t>MS1-LAB/</t>
    </r>
    <r>
      <rPr>
        <sz val="11"/>
        <color indexed="10"/>
        <rFont val="Arial"/>
        <family val="2"/>
      </rPr>
      <t>HT-CONF</t>
    </r>
  </si>
  <si>
    <r>
      <t>MS2-LAB/</t>
    </r>
    <r>
      <rPr>
        <sz val="11"/>
        <color indexed="10"/>
        <rFont val="Arial"/>
        <family val="2"/>
      </rPr>
      <t>HT-CONF</t>
    </r>
  </si>
  <si>
    <r>
      <t>MT1-LAB/</t>
    </r>
    <r>
      <rPr>
        <sz val="11"/>
        <color indexed="53"/>
        <rFont val="Arial"/>
        <family val="2"/>
      </rPr>
      <t>CP-ORPT</t>
    </r>
  </si>
  <si>
    <r>
      <t>MT2-LAB/</t>
    </r>
    <r>
      <rPr>
        <sz val="11"/>
        <color indexed="53"/>
        <rFont val="Arial"/>
        <family val="2"/>
      </rPr>
      <t>FM-ORPT</t>
    </r>
  </si>
  <si>
    <r>
      <t>FM-LAB/</t>
    </r>
    <r>
      <rPr>
        <sz val="11"/>
        <color indexed="30"/>
        <rFont val="Arial"/>
        <family val="2"/>
      </rPr>
      <t>MT-WRPT</t>
    </r>
  </si>
  <si>
    <r>
      <t>FB-LAB/</t>
    </r>
    <r>
      <rPr>
        <sz val="11"/>
        <color indexed="30"/>
        <rFont val="Arial"/>
        <family val="2"/>
      </rPr>
      <t>MT-WRPT</t>
    </r>
  </si>
  <si>
    <r>
      <t>DIST1-LAB/</t>
    </r>
    <r>
      <rPr>
        <sz val="11"/>
        <color indexed="30"/>
        <rFont val="Arial"/>
        <family val="2"/>
      </rPr>
      <t>MT-WRPT</t>
    </r>
  </si>
  <si>
    <r>
      <t>DIST2-LAB/</t>
    </r>
    <r>
      <rPr>
        <sz val="11"/>
        <color indexed="30"/>
        <rFont val="Arial"/>
        <family val="2"/>
      </rPr>
      <t>MT-WRPT</t>
    </r>
  </si>
  <si>
    <r>
      <t>FM-LAB/</t>
    </r>
    <r>
      <rPr>
        <sz val="11"/>
        <color indexed="30"/>
        <rFont val="Arial"/>
        <family val="2"/>
      </rPr>
      <t>HT-WRPT</t>
    </r>
  </si>
  <si>
    <t>MS-ORPT</t>
  </si>
  <si>
    <r>
      <t>HT1-LAB/</t>
    </r>
    <r>
      <rPr>
        <sz val="11"/>
        <color indexed="53"/>
        <rFont val="Arial"/>
        <family val="2"/>
      </rPr>
      <t>DIST-ORPT</t>
    </r>
  </si>
  <si>
    <r>
      <t>HT2-LAB/</t>
    </r>
    <r>
      <rPr>
        <sz val="11"/>
        <color indexed="53"/>
        <rFont val="Arial"/>
        <family val="2"/>
      </rPr>
      <t>DIST-ORPT</t>
    </r>
  </si>
  <si>
    <r>
      <t>CEU-LAB/</t>
    </r>
    <r>
      <rPr>
        <sz val="11"/>
        <color indexed="53"/>
        <rFont val="Arial"/>
        <family val="2"/>
      </rPr>
      <t>CP-ORPT</t>
    </r>
  </si>
  <si>
    <r>
      <t>AR-LAB/</t>
    </r>
    <r>
      <rPr>
        <sz val="11"/>
        <color indexed="53"/>
        <rFont val="Arial"/>
        <family val="2"/>
      </rPr>
      <t>FM-ORPT</t>
    </r>
  </si>
  <si>
    <r>
      <t>CP-LAB/</t>
    </r>
    <r>
      <rPr>
        <sz val="11"/>
        <color indexed="53"/>
        <rFont val="Arial"/>
        <family val="2"/>
      </rPr>
      <t>MS-ORPT</t>
    </r>
  </si>
  <si>
    <r>
      <t>HT1-LAB/</t>
    </r>
    <r>
      <rPr>
        <sz val="11"/>
        <color indexed="53"/>
        <rFont val="Arial"/>
        <family val="2"/>
      </rPr>
      <t>FB-ORPT</t>
    </r>
  </si>
  <si>
    <r>
      <t>HT2-LAB/</t>
    </r>
    <r>
      <rPr>
        <sz val="11"/>
        <color indexed="53"/>
        <rFont val="Arial"/>
        <family val="2"/>
      </rPr>
      <t>CP-ORPT</t>
    </r>
  </si>
  <si>
    <r>
      <t>DIST1-LAB/</t>
    </r>
    <r>
      <rPr>
        <sz val="11"/>
        <color indexed="10"/>
        <rFont val="Arial"/>
        <family val="2"/>
      </rPr>
      <t>MT-CONF</t>
    </r>
  </si>
  <si>
    <r>
      <t>DIST2-LAB/</t>
    </r>
    <r>
      <rPr>
        <sz val="11"/>
        <color indexed="10"/>
        <rFont val="Arial"/>
        <family val="2"/>
      </rPr>
      <t>MT-CONF</t>
    </r>
  </si>
  <si>
    <r>
      <t>FM-LAB/</t>
    </r>
    <r>
      <rPr>
        <sz val="11"/>
        <color indexed="10"/>
        <rFont val="Arial"/>
        <family val="2"/>
      </rPr>
      <t>HT-CONF</t>
    </r>
  </si>
  <si>
    <t>R</t>
  </si>
  <si>
    <t>HOLIDAY -- NO CLASS</t>
  </si>
  <si>
    <t>TR1</t>
  </si>
  <si>
    <t>TR2</t>
  </si>
  <si>
    <t>TR3</t>
  </si>
  <si>
    <t>TR4</t>
  </si>
  <si>
    <t>TR5</t>
  </si>
  <si>
    <t>TR6</t>
  </si>
  <si>
    <t>TR7</t>
  </si>
  <si>
    <t>TR8</t>
  </si>
  <si>
    <t>TR9</t>
  </si>
  <si>
    <t>TR10</t>
  </si>
  <si>
    <t>TR11</t>
  </si>
  <si>
    <t>TR12</t>
  </si>
  <si>
    <t>FM, FB, MS1, MS2</t>
  </si>
  <si>
    <t>ORAL DAY 1   (Fluid Mech, MS)</t>
  </si>
  <si>
    <t>ORAL DAY 2   (Reactions, DIST)</t>
  </si>
  <si>
    <t>T/R DAY OFFF</t>
  </si>
  <si>
    <t>M/W DAY OFF</t>
  </si>
  <si>
    <t>HOLIDAY - PRESIDENT'S DAY</t>
  </si>
  <si>
    <t>HOLIDAY - SPRING BREAK</t>
  </si>
  <si>
    <t>8 ORAL</t>
  </si>
  <si>
    <t>HOLIDAY - MLK DAY</t>
  </si>
  <si>
    <t>4 WRITTEN</t>
  </si>
  <si>
    <t>4 CONF</t>
  </si>
  <si>
    <t>DAY OFF -- NO CLASS</t>
  </si>
  <si>
    <r>
      <t>MT1-CMOD/</t>
    </r>
    <r>
      <rPr>
        <sz val="11"/>
        <color indexed="53"/>
        <rFont val="Arial"/>
        <family val="2"/>
      </rPr>
      <t>DIST-ORPT</t>
    </r>
  </si>
  <si>
    <r>
      <t>MT2-CMOD/</t>
    </r>
    <r>
      <rPr>
        <sz val="11"/>
        <color indexed="53"/>
        <rFont val="Arial"/>
        <family val="2"/>
      </rPr>
      <t>DIST-ORPT</t>
    </r>
  </si>
  <si>
    <r>
      <t>HT1-CMOD/</t>
    </r>
    <r>
      <rPr>
        <sz val="11"/>
        <color indexed="53"/>
        <rFont val="Arial"/>
        <family val="2"/>
      </rPr>
      <t>CEU-ORPT</t>
    </r>
  </si>
  <si>
    <r>
      <t>HT2-CMOD/</t>
    </r>
    <r>
      <rPr>
        <sz val="11"/>
        <color indexed="53"/>
        <rFont val="Arial"/>
        <family val="2"/>
      </rPr>
      <t>AR-ORPT</t>
    </r>
  </si>
  <si>
    <t>HT-WRPT (CC)</t>
  </si>
  <si>
    <t>MT-WRPT (EI)</t>
  </si>
  <si>
    <t>CEU-ORPT, 1:00 (EI)</t>
  </si>
  <si>
    <t>AR-ORPT, 1:00 (CC)</t>
  </si>
  <si>
    <t>DIST-ORPT, 2:30 (CC)</t>
  </si>
  <si>
    <t>TEAM SELECTION / INTRO LECTURE</t>
  </si>
  <si>
    <t>(EI TRAVEL)</t>
  </si>
  <si>
    <t>(CC TRAVEL)</t>
  </si>
  <si>
    <t>4 ORAL (CC)                                                        (EI TRAVEL)</t>
  </si>
  <si>
    <t>4 WRITTEN                                                  (EI TRAVEL)</t>
  </si>
  <si>
    <t>HT-CONF, 1:00 (CC)</t>
  </si>
  <si>
    <t>MT-CONF, 1:00 (EI)</t>
  </si>
  <si>
    <t>MT-CONF, 1:30 (EI)</t>
  </si>
  <si>
    <t>tORPT, 1:00 (EI)</t>
  </si>
  <si>
    <t>tORPT, 1:00 (CC)</t>
  </si>
  <si>
    <t>DIST-ORPT, 1:00 (CC)</t>
  </si>
  <si>
    <t>AR-ORPT, 2:30 (CC)</t>
  </si>
  <si>
    <t>CEU-ORPT , 1:00 (EI)</t>
  </si>
  <si>
    <r>
      <rPr>
        <b/>
        <sz val="10"/>
        <rFont val="Geneva"/>
      </rPr>
      <t xml:space="preserve">LECTURE #2 154 OVERVIEW (EI)   </t>
    </r>
    <r>
      <rPr>
        <sz val="10"/>
        <rFont val="Geneva"/>
      </rPr>
      <t xml:space="preserve">                                             4 HT/MT ORAL</t>
    </r>
  </si>
  <si>
    <t>tORPT, 1:00 (RM)</t>
  </si>
  <si>
    <t>HT-WRPT (RM)</t>
  </si>
  <si>
    <t>HT-CONF, 1:00 (RM)</t>
  </si>
  <si>
    <t>HT-CONF, 1:30 (RM)</t>
  </si>
  <si>
    <t>tORPT, 1:45 (RM)</t>
  </si>
  <si>
    <t>tORPT, 1:45 (EI)</t>
  </si>
  <si>
    <t>FM-ORPT, 1:45 (EI)</t>
  </si>
  <si>
    <t>CP-ORPT, 1:45 (EI)</t>
  </si>
  <si>
    <t>FM-ORPT, 2:30 (EI)</t>
  </si>
  <si>
    <t>MS-ORPT, 1:00 (RM)</t>
  </si>
  <si>
    <t>MS-ORPT, 1:45 (RM)</t>
  </si>
  <si>
    <t>DIST-ORPT, 1:45 (CC)</t>
  </si>
  <si>
    <t>FB-ORPT, 1:00 (RM)</t>
  </si>
  <si>
    <t>CP-ORPT, 1:00 (EI)</t>
  </si>
  <si>
    <t>MS-ORPT, 2:30 (RM)</t>
  </si>
  <si>
    <t>CEU-ORPT, 1:45 (EI)</t>
  </si>
  <si>
    <t>tORPT, 1:45 (CC)</t>
  </si>
  <si>
    <t>tORPT, 2:30 (CC)</t>
  </si>
  <si>
    <t>tORPT, 3:15 (CC)</t>
  </si>
  <si>
    <t>MT-WRPT (CC)</t>
  </si>
  <si>
    <t>MT-CONF, 2:30 (CC)</t>
  </si>
  <si>
    <t>CEU-ORPT, 2:30 (CC)</t>
  </si>
  <si>
    <t>AR-ORPT, 3:15 (CC)</t>
  </si>
  <si>
    <t>FB-ORPT, 2:30 (RM)</t>
  </si>
  <si>
    <t>FEBRUARY</t>
  </si>
  <si>
    <t>Cerretani</t>
  </si>
  <si>
    <t>Iglesia</t>
  </si>
  <si>
    <t>Maboudian</t>
  </si>
  <si>
    <t>Time</t>
  </si>
  <si>
    <t>MARCH</t>
  </si>
  <si>
    <t>APRIL</t>
  </si>
  <si>
    <t>MAY</t>
  </si>
  <si>
    <t>CP-ORPT, 1:00 (CC)</t>
  </si>
  <si>
    <t>FM-ORPT, 1:45 (CC)</t>
  </si>
  <si>
    <t>4 CONF                                                                   (RM TRAVEL)</t>
  </si>
  <si>
    <t>4 ORAL (CC) + 4 WRITTEN                          (EI TRAVEL)</t>
  </si>
  <si>
    <t>4 CONF                                                                 (RM TRAVEL)</t>
  </si>
  <si>
    <t>ORAL "BYE" WEEK                                               (EI, RM TRAVEL)</t>
  </si>
  <si>
    <t>(EI, RM TRAVEL)</t>
  </si>
  <si>
    <t>WRITTEN "BYE" WEEK                                                (EI, RM TRAVEL)</t>
  </si>
  <si>
    <t>4 WRITTEN                                                                  (RM TRAVEL)</t>
  </si>
  <si>
    <t>MS-ORPT, 2:30 (CC)</t>
  </si>
  <si>
    <t>5 ORAL                                                           (RM TRAVEL)</t>
  </si>
  <si>
    <t>4 WRITTEN + 3 ORAL                                                 (RM TRAVEL)</t>
  </si>
  <si>
    <t>FB-ORPT, 1:00 (CC)</t>
  </si>
  <si>
    <t>MS-ORPT, 1:45 (CC)</t>
  </si>
  <si>
    <r>
      <t>MS-ORPT, 1:45 (RM) +</t>
    </r>
    <r>
      <rPr>
        <sz val="11"/>
        <color rgb="FFFF0000"/>
        <rFont val="Arial"/>
        <family val="2"/>
      </rPr>
      <t xml:space="preserve">    HT-CONF, 2:30 (RM)</t>
    </r>
  </si>
  <si>
    <r>
      <t>DIST2-LAB/</t>
    </r>
    <r>
      <rPr>
        <sz val="11"/>
        <color indexed="53"/>
        <rFont val="Arial"/>
        <family val="2"/>
      </rPr>
      <t>MS-ORPT</t>
    </r>
    <r>
      <rPr>
        <sz val="11"/>
        <rFont val="Arial"/>
        <family val="2"/>
      </rPr>
      <t>/</t>
    </r>
    <r>
      <rPr>
        <sz val="11"/>
        <color rgb="FFFF0000"/>
        <rFont val="Arial"/>
        <family val="2"/>
      </rPr>
      <t>HT-CONF</t>
    </r>
  </si>
  <si>
    <r>
      <t>DIST1-LAB/</t>
    </r>
    <r>
      <rPr>
        <sz val="11"/>
        <color indexed="53"/>
        <rFont val="Arial"/>
        <family val="2"/>
      </rPr>
      <t>MS-ORPT</t>
    </r>
    <r>
      <rPr>
        <sz val="11"/>
        <rFont val="Arial"/>
        <family val="2"/>
      </rPr>
      <t>/</t>
    </r>
    <r>
      <rPr>
        <sz val="11"/>
        <color rgb="FFFF0000"/>
        <rFont val="Arial"/>
        <family val="2"/>
      </rPr>
      <t>HT-CONF</t>
    </r>
  </si>
  <si>
    <t>Team member 4:</t>
  </si>
  <si>
    <t>DIST-ORPT, 3:15 (CC)</t>
  </si>
  <si>
    <t>DIST-ORPT, 4:00 (CC)</t>
  </si>
  <si>
    <t>AR-ORPT, 4:00 (CC)</t>
  </si>
  <si>
    <t>HT-CONF, 2:30 (CC)</t>
  </si>
  <si>
    <t>HT-MW1</t>
  </si>
  <si>
    <t>HT-MW2</t>
  </si>
  <si>
    <t>MT-MW3</t>
  </si>
  <si>
    <t>MT-MW4</t>
  </si>
  <si>
    <t>CEU-MW5</t>
  </si>
  <si>
    <t>CP-MW7</t>
  </si>
  <si>
    <t>FM-MW8</t>
  </si>
  <si>
    <t>MS-MW9</t>
  </si>
  <si>
    <t>MS-MW10</t>
  </si>
  <si>
    <t>AR-MW6</t>
  </si>
  <si>
    <t>DIST-MW11</t>
  </si>
  <si>
    <t>DIST-MW12</t>
  </si>
  <si>
    <t>HT-MW5</t>
  </si>
  <si>
    <t>HT-MW6</t>
  </si>
  <si>
    <t>MT-MW7</t>
  </si>
  <si>
    <t>MT-MW8</t>
  </si>
  <si>
    <t>FB-MW1</t>
  </si>
  <si>
    <t>MS-MW3</t>
  </si>
  <si>
    <t>MS-MW4</t>
  </si>
  <si>
    <t>CP-MW2</t>
  </si>
  <si>
    <t>CEU-MW11</t>
  </si>
  <si>
    <t>DIST-MW9</t>
  </si>
  <si>
    <t>DIST-MW10</t>
  </si>
  <si>
    <t>AR-MW12</t>
  </si>
  <si>
    <t>HT-MW9</t>
  </si>
  <si>
    <t>HT-MW10</t>
  </si>
  <si>
    <t>MT-MW11</t>
  </si>
  <si>
    <t>MT-MW12</t>
  </si>
  <si>
    <t>CONF-MW1</t>
  </si>
  <si>
    <t>CONF-MW2</t>
  </si>
  <si>
    <t>CONF-MW3</t>
  </si>
  <si>
    <t>CONF-MW4</t>
  </si>
  <si>
    <t>CONF-MW7</t>
  </si>
  <si>
    <t>CONF-MW8</t>
  </si>
  <si>
    <t>AR-MW2</t>
  </si>
  <si>
    <t>DIST-MW7</t>
  </si>
  <si>
    <t>DIST-MW8</t>
  </si>
  <si>
    <t>CEU-MW1</t>
  </si>
  <si>
    <t>FM-MW3</t>
  </si>
  <si>
    <t>FB-MW4</t>
  </si>
  <si>
    <t>MS-MW5</t>
  </si>
  <si>
    <t>MS-MW6</t>
  </si>
  <si>
    <t>CONF-MW5</t>
  </si>
  <si>
    <t>CONF-MW6</t>
  </si>
  <si>
    <t>CONF-MW9</t>
  </si>
  <si>
    <t>CONF-MW10</t>
  </si>
  <si>
    <t>CONF-MW11</t>
  </si>
  <si>
    <t>CONF-MW12</t>
  </si>
  <si>
    <t>CP-MW9</t>
  </si>
  <si>
    <t>FM-MW10</t>
  </si>
  <si>
    <t>MS-MW11</t>
  </si>
  <si>
    <t>MS-MW12</t>
  </si>
  <si>
    <t>DIST-MW5</t>
  </si>
  <si>
    <t>DIST-MW6</t>
  </si>
  <si>
    <t>CEU-MW7</t>
  </si>
  <si>
    <t>AR-MW8</t>
  </si>
  <si>
    <t>MS-MW1</t>
  </si>
  <si>
    <t>MS-MW2</t>
  </si>
  <si>
    <t>FB-MW11</t>
  </si>
  <si>
    <t>CEU-MW9</t>
  </si>
  <si>
    <t>CP-MW12</t>
  </si>
  <si>
    <t>DIST-MW3</t>
  </si>
  <si>
    <t>DIST-MW4</t>
  </si>
  <si>
    <t>AR-MW10</t>
  </si>
  <si>
    <t>DIST-MW1</t>
  </si>
  <si>
    <t>DIST-MW2</t>
  </si>
  <si>
    <t>AR-MW4</t>
  </si>
  <si>
    <t>CEU-MW3</t>
  </si>
  <si>
    <t>FM-MW5</t>
  </si>
  <si>
    <t>FB-MW6</t>
  </si>
  <si>
    <t>MS-MW7</t>
  </si>
  <si>
    <t>MS-MW8</t>
  </si>
  <si>
    <t>MT-TR3</t>
  </si>
  <si>
    <t>MT-TR4</t>
  </si>
  <si>
    <t>HT-TR1</t>
  </si>
  <si>
    <t>HT-TR4</t>
  </si>
  <si>
    <t>AR-TR6</t>
  </si>
  <si>
    <t>DIST-TR11</t>
  </si>
  <si>
    <t>DISTTR12</t>
  </si>
  <si>
    <t>CEU-TR5</t>
  </si>
  <si>
    <t>CP-TR7</t>
  </si>
  <si>
    <t>FM-TR8</t>
  </si>
  <si>
    <t>MS-TR9</t>
  </si>
  <si>
    <t>MS-TR10</t>
  </si>
  <si>
    <t>MT-TR7</t>
  </si>
  <si>
    <t>MT-TR8</t>
  </si>
  <si>
    <t>HT-TR5</t>
  </si>
  <si>
    <t>HT-TR6</t>
  </si>
  <si>
    <t>CONF-TR3</t>
  </si>
  <si>
    <t>CONF-TR4</t>
  </si>
  <si>
    <t>CONF-TR1</t>
  </si>
  <si>
    <t>CONF-TR2</t>
  </si>
  <si>
    <t>FB-TR1</t>
  </si>
  <si>
    <t>MS-TR3</t>
  </si>
  <si>
    <t>MS-TR4</t>
  </si>
  <si>
    <t>CP-TR2</t>
  </si>
  <si>
    <t>CEU-TR11</t>
  </si>
  <si>
    <t>DIST-TR9</t>
  </si>
  <si>
    <t>DIST-TR10</t>
  </si>
  <si>
    <t>AR-TR12</t>
  </si>
  <si>
    <t>HT-TR9</t>
  </si>
  <si>
    <t>HT-TR10</t>
  </si>
  <si>
    <t>MT-TR11</t>
  </si>
  <si>
    <t>MT-TR12</t>
  </si>
  <si>
    <t>CONF-TR5</t>
  </si>
  <si>
    <t>CONF-TR6</t>
  </si>
  <si>
    <t>CONF-TR7</t>
  </si>
  <si>
    <t>CONF-TR8</t>
  </si>
  <si>
    <t>CEU-TR1</t>
  </si>
  <si>
    <t>FM-TR3</t>
  </si>
  <si>
    <t>AR-TR2</t>
  </si>
  <si>
    <t>DIST-TR7</t>
  </si>
  <si>
    <t>DIST-TR8</t>
  </si>
  <si>
    <t>FB-TR4</t>
  </si>
  <si>
    <t>MS-TR5</t>
  </si>
  <si>
    <t>MS-TR6</t>
  </si>
  <si>
    <t>CONF-TR9</t>
  </si>
  <si>
    <t>CONF-TR10</t>
  </si>
  <si>
    <t>CONF-TR11</t>
  </si>
  <si>
    <t>CONF-TR12</t>
  </si>
  <si>
    <t>DIST-TR5</t>
  </si>
  <si>
    <t>DIST-TR6</t>
  </si>
  <si>
    <t>AR-TR8</t>
  </si>
  <si>
    <t>CEU-TR7</t>
  </si>
  <si>
    <t>FM-TR10</t>
  </si>
  <si>
    <t>CP-TR9</t>
  </si>
  <si>
    <t>MS-TR11</t>
  </si>
  <si>
    <t>MS-TR12</t>
  </si>
  <si>
    <t>MS-TR1</t>
  </si>
  <si>
    <t>MS-TR2</t>
  </si>
  <si>
    <t>FB-TR11</t>
  </si>
  <si>
    <t>CP-TR12</t>
  </si>
  <si>
    <t>CEU-TR9</t>
  </si>
  <si>
    <t>DIST-TR3</t>
  </si>
  <si>
    <t>AR-TR10</t>
  </si>
  <si>
    <t>WRPT</t>
  </si>
  <si>
    <t>MW 5-6</t>
  </si>
  <si>
    <t>MW 7-8</t>
  </si>
  <si>
    <t>DIST-TR1</t>
  </si>
  <si>
    <t>DIST-TR2</t>
  </si>
  <si>
    <t>AR-TR4</t>
  </si>
  <si>
    <t>CEU-TR3</t>
  </si>
  <si>
    <t>FM-TR5</t>
  </si>
  <si>
    <t>FB-TR6</t>
  </si>
  <si>
    <t>MS-TR7</t>
  </si>
  <si>
    <t>MS-TR8</t>
  </si>
  <si>
    <t>TR 9-12</t>
  </si>
  <si>
    <t>MW 3-4</t>
  </si>
  <si>
    <t>MW 1-2</t>
  </si>
  <si>
    <t>TR 3-4</t>
  </si>
  <si>
    <t>TR 1-2</t>
  </si>
  <si>
    <t>TR 7-8</t>
  </si>
  <si>
    <t>TR 5-6</t>
  </si>
  <si>
    <t>MW 9-12</t>
  </si>
  <si>
    <t>Mon</t>
  </si>
  <si>
    <t>Wed</t>
  </si>
  <si>
    <t>Tue</t>
  </si>
  <si>
    <t>Thu</t>
  </si>
  <si>
    <t>DIST-TR4</t>
  </si>
  <si>
    <t>LECTURE #1 ERROR ANALYSIS (CC)                                                          (EI TRAVEL)</t>
  </si>
  <si>
    <t>HT-CONF, 1:45 (RM)</t>
  </si>
  <si>
    <t>MT-CONF, 1:45 (EI)</t>
  </si>
  <si>
    <r>
      <t xml:space="preserve">MS-ORPT, 3:15 (RM)  +    </t>
    </r>
    <r>
      <rPr>
        <sz val="11"/>
        <color rgb="FFFF0000"/>
        <rFont val="Arial"/>
        <family val="2"/>
      </rPr>
      <t>HT-CONF, 4:00 (RM)</t>
    </r>
  </si>
  <si>
    <t>HT-CONF, 1:45 (CC)</t>
  </si>
  <si>
    <t>MT-CONF, 3:15 (CC)</t>
  </si>
  <si>
    <t>HT-CONF, 3:15 (CC)</t>
  </si>
  <si>
    <t>MT-CONF, 1:00 (CC)</t>
  </si>
  <si>
    <t>MT-CONF, 1:45 (CC)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</si>
</sst>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;@"/>
  </numFmts>
  <fonts count="25">
    <font>
      <sz val="10"/>
      <name val="Geneva"/>
      <family val="2"/>
    </font>
    <font>
      <sz val="10"/>
      <name val="Geneva"/>
      <family val="2"/>
    </font>
    <font>
      <sz val="10"/>
      <color indexed="16"/>
      <name val="Geneva"/>
      <family val="2"/>
    </font>
    <font>
      <b/>
      <sz val="10"/>
      <name val="Geneva"/>
    </font>
    <font>
      <sz val="11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color indexed="14"/>
      <name val="Arial"/>
      <family val="2"/>
    </font>
    <font>
      <b/>
      <sz val="11"/>
      <color indexed="53"/>
      <name val="Arial"/>
      <family val="2"/>
    </font>
    <font>
      <sz val="11"/>
      <color indexed="17"/>
      <name val="Arial"/>
      <family val="2"/>
    </font>
    <font>
      <b/>
      <sz val="11"/>
      <color indexed="48"/>
      <name val="Arial"/>
      <family val="2"/>
    </font>
    <font>
      <sz val="11"/>
      <color indexed="12"/>
      <name val="Arial"/>
      <family val="2"/>
    </font>
    <font>
      <sz val="11"/>
      <color indexed="16"/>
      <name val="Arial"/>
      <family val="2"/>
    </font>
    <font>
      <vertAlign val="subscript"/>
      <sz val="11"/>
      <name val="Arial"/>
      <family val="2"/>
    </font>
    <font>
      <sz val="11"/>
      <color indexed="53"/>
      <name val="Arial"/>
      <family val="2"/>
    </font>
    <font>
      <sz val="11"/>
      <color indexed="21"/>
      <name val="Arial"/>
      <family val="2"/>
    </font>
    <font>
      <sz val="11"/>
      <color indexed="30"/>
      <name val="Arial"/>
      <family val="2"/>
    </font>
    <font>
      <sz val="11"/>
      <color rgb="FFFF0000"/>
      <name val="Arial"/>
      <family val="2"/>
    </font>
    <font>
      <sz val="11"/>
      <color theme="9" tint="-0.249977111117893"/>
      <name val="Arial"/>
      <family val="2"/>
    </font>
    <font>
      <sz val="11"/>
      <color rgb="FF0070C0"/>
      <name val="Arial"/>
      <family val="2"/>
    </font>
    <font>
      <sz val="10"/>
      <name val="Geneva"/>
    </font>
    <font>
      <b/>
      <sz val="14"/>
      <name val="Geneva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2">
    <xf numFmtId="0" fontId="0" fillId="0" borderId="0" xfId="0"/>
    <xf numFmtId="16" fontId="2" fillId="0" borderId="0" xfId="0" applyNumberFormat="1" applyFont="1" applyAlignment="1"/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4" borderId="2" xfId="1" applyFill="1" applyBorder="1"/>
    <xf numFmtId="0" fontId="1" fillId="4" borderId="3" xfId="1" applyFill="1" applyBorder="1"/>
    <xf numFmtId="0" fontId="1" fillId="4" borderId="3" xfId="1" applyFill="1" applyBorder="1" applyAlignment="1">
      <alignment horizontal="right"/>
    </xf>
    <xf numFmtId="16" fontId="3" fillId="4" borderId="4" xfId="1" applyNumberFormat="1" applyFont="1" applyFill="1" applyBorder="1"/>
    <xf numFmtId="0" fontId="1" fillId="3" borderId="2" xfId="1" applyFill="1" applyBorder="1"/>
    <xf numFmtId="0" fontId="1" fillId="3" borderId="3" xfId="1" applyFill="1" applyBorder="1"/>
    <xf numFmtId="0" fontId="1" fillId="3" borderId="3" xfId="1" applyFill="1" applyBorder="1" applyAlignment="1">
      <alignment horizontal="right"/>
    </xf>
    <xf numFmtId="16" fontId="3" fillId="3" borderId="4" xfId="1" applyNumberFormat="1" applyFont="1" applyFill="1" applyBorder="1"/>
    <xf numFmtId="0" fontId="1" fillId="4" borderId="11" xfId="1" applyFill="1" applyBorder="1"/>
    <xf numFmtId="0" fontId="1" fillId="4" borderId="12" xfId="1" applyFill="1" applyBorder="1"/>
    <xf numFmtId="16" fontId="3" fillId="4" borderId="10" xfId="1" applyNumberFormat="1" applyFont="1" applyFill="1" applyBorder="1"/>
    <xf numFmtId="0" fontId="1" fillId="4" borderId="7" xfId="1" applyFill="1" applyBorder="1"/>
    <xf numFmtId="0" fontId="1" fillId="4" borderId="8" xfId="1" applyFill="1" applyBorder="1"/>
    <xf numFmtId="0" fontId="1" fillId="4" borderId="8" xfId="1" applyFill="1" applyBorder="1" applyAlignment="1">
      <alignment horizontal="right"/>
    </xf>
    <xf numFmtId="16" fontId="3" fillId="4" borderId="9" xfId="1" applyNumberFormat="1" applyFont="1" applyFill="1" applyBorder="1"/>
    <xf numFmtId="0" fontId="1" fillId="3" borderId="3" xfId="1" applyFont="1" applyFill="1" applyBorder="1" applyAlignment="1">
      <alignment horizontal="right"/>
    </xf>
    <xf numFmtId="0" fontId="1" fillId="4" borderId="12" xfId="1" applyFont="1" applyFill="1" applyBorder="1" applyAlignment="1">
      <alignment horizontal="right"/>
    </xf>
    <xf numFmtId="0" fontId="0" fillId="0" borderId="0" xfId="0" applyFont="1"/>
    <xf numFmtId="0" fontId="3" fillId="0" borderId="8" xfId="0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0" fillId="9" borderId="0" xfId="0" applyNumberFormat="1" applyFill="1" applyBorder="1" applyAlignment="1">
      <alignment horizontal="center" vertical="center"/>
    </xf>
    <xf numFmtId="49" fontId="0" fillId="9" borderId="8" xfId="0" applyNumberForma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49" fontId="0" fillId="10" borderId="0" xfId="0" applyNumberFormat="1" applyFill="1" applyBorder="1" applyAlignment="1">
      <alignment horizontal="center" vertical="center"/>
    </xf>
    <xf numFmtId="49" fontId="0" fillId="10" borderId="6" xfId="0" applyNumberFormat="1" applyFill="1" applyBorder="1" applyAlignment="1">
      <alignment horizontal="center" vertical="center"/>
    </xf>
    <xf numFmtId="49" fontId="0" fillId="10" borderId="8" xfId="0" applyNumberFormat="1" applyFill="1" applyBorder="1" applyAlignment="1">
      <alignment horizontal="center" vertical="center"/>
    </xf>
    <xf numFmtId="49" fontId="0" fillId="9" borderId="6" xfId="0" applyNumberFormat="1" applyFill="1" applyBorder="1" applyAlignment="1">
      <alignment horizontal="center" vertical="center"/>
    </xf>
    <xf numFmtId="49" fontId="0" fillId="11" borderId="0" xfId="0" applyNumberFormat="1" applyFill="1" applyBorder="1" applyAlignment="1">
      <alignment horizontal="center" vertical="center"/>
    </xf>
    <xf numFmtId="49" fontId="0" fillId="11" borderId="6" xfId="0" applyNumberFormat="1" applyFill="1" applyBorder="1" applyAlignment="1">
      <alignment horizontal="center" vertical="center"/>
    </xf>
    <xf numFmtId="49" fontId="0" fillId="11" borderId="8" xfId="0" applyNumberFormat="1" applyFill="1" applyBorder="1" applyAlignment="1">
      <alignment horizontal="center" vertical="center"/>
    </xf>
    <xf numFmtId="49" fontId="0" fillId="12" borderId="0" xfId="0" applyNumberFormat="1" applyFill="1" applyBorder="1" applyAlignment="1">
      <alignment horizontal="center" vertical="center"/>
    </xf>
    <xf numFmtId="49" fontId="0" fillId="12" borderId="6" xfId="0" applyNumberFormat="1" applyFill="1" applyBorder="1" applyAlignment="1">
      <alignment horizontal="center" vertical="center"/>
    </xf>
    <xf numFmtId="49" fontId="0" fillId="12" borderId="8" xfId="0" applyNumberFormat="1" applyFill="1" applyBorder="1" applyAlignment="1">
      <alignment horizontal="center" vertical="center"/>
    </xf>
    <xf numFmtId="49" fontId="0" fillId="13" borderId="0" xfId="0" applyNumberFormat="1" applyFill="1" applyBorder="1" applyAlignment="1">
      <alignment horizontal="center" vertical="center"/>
    </xf>
    <xf numFmtId="49" fontId="0" fillId="13" borderId="6" xfId="0" applyNumberFormat="1" applyFill="1" applyBorder="1" applyAlignment="1">
      <alignment horizontal="center" vertical="center"/>
    </xf>
    <xf numFmtId="49" fontId="0" fillId="13" borderId="8" xfId="0" applyNumberFormat="1" applyFill="1" applyBorder="1" applyAlignment="1">
      <alignment horizontal="center" vertical="center"/>
    </xf>
    <xf numFmtId="0" fontId="0" fillId="0" borderId="0" xfId="0" applyFont="1" applyAlignment="1"/>
    <xf numFmtId="0" fontId="1" fillId="4" borderId="2" xfId="1" applyFont="1" applyFill="1" applyBorder="1"/>
    <xf numFmtId="0" fontId="4" fillId="7" borderId="1" xfId="0" applyFont="1" applyFill="1" applyBorder="1" applyAlignment="1">
      <alignment horizontal="center"/>
    </xf>
    <xf numFmtId="164" fontId="4" fillId="7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left"/>
    </xf>
    <xf numFmtId="0" fontId="4" fillId="8" borderId="1" xfId="0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16" fontId="4" fillId="2" borderId="1" xfId="0" applyNumberFormat="1" applyFont="1" applyFill="1" applyBorder="1" applyAlignment="1"/>
    <xf numFmtId="0" fontId="4" fillId="8" borderId="1" xfId="0" applyFont="1" applyFill="1" applyBorder="1" applyAlignment="1"/>
    <xf numFmtId="0" fontId="4" fillId="8" borderId="1" xfId="0" applyFont="1" applyFill="1" applyBorder="1" applyAlignment="1">
      <alignment horizontal="left"/>
    </xf>
    <xf numFmtId="16" fontId="4" fillId="8" borderId="1" xfId="0" applyNumberFormat="1" applyFont="1" applyFill="1" applyBorder="1" applyAlignment="1"/>
    <xf numFmtId="16" fontId="4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left"/>
    </xf>
    <xf numFmtId="0" fontId="4" fillId="0" borderId="0" xfId="0" applyFont="1" applyFill="1" applyAlignment="1"/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/>
    <xf numFmtId="16" fontId="4" fillId="0" borderId="0" xfId="0" applyNumberFormat="1" applyFont="1" applyAlignment="1">
      <alignment horizontal="center"/>
    </xf>
    <xf numFmtId="16" fontId="4" fillId="0" borderId="0" xfId="0" applyNumberFormat="1" applyFont="1" applyAlignment="1"/>
    <xf numFmtId="16" fontId="4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6" fontId="4" fillId="0" borderId="0" xfId="0" applyNumberFormat="1" applyFont="1" applyFill="1" applyAlignment="1"/>
    <xf numFmtId="16" fontId="8" fillId="0" borderId="0" xfId="0" applyNumberFormat="1" applyFont="1" applyAlignme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" fontId="4" fillId="0" borderId="0" xfId="0" applyNumberFormat="1" applyFont="1" applyFill="1" applyAlignment="1">
      <alignment horizontal="right"/>
    </xf>
    <xf numFmtId="16" fontId="8" fillId="0" borderId="0" xfId="0" applyNumberFormat="1" applyFont="1" applyFill="1" applyAlignment="1"/>
    <xf numFmtId="16" fontId="9" fillId="0" borderId="0" xfId="0" applyNumberFormat="1" applyFont="1" applyAlignment="1"/>
    <xf numFmtId="49" fontId="10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left"/>
    </xf>
    <xf numFmtId="0" fontId="9" fillId="0" borderId="0" xfId="0" applyFont="1" applyAlignment="1"/>
    <xf numFmtId="0" fontId="12" fillId="0" borderId="0" xfId="0" applyFont="1"/>
    <xf numFmtId="0" fontId="14" fillId="0" borderId="0" xfId="0" applyFont="1" applyAlignment="1"/>
    <xf numFmtId="0" fontId="14" fillId="0" borderId="0" xfId="0" applyFont="1"/>
    <xf numFmtId="16" fontId="4" fillId="0" borderId="0" xfId="0" applyNumberFormat="1" applyFont="1" applyFill="1" applyAlignment="1">
      <alignment horizontal="left"/>
    </xf>
    <xf numFmtId="0" fontId="9" fillId="0" borderId="0" xfId="0" applyFont="1"/>
    <xf numFmtId="16" fontId="12" fillId="0" borderId="0" xfId="0" applyNumberFormat="1" applyFont="1" applyAlignment="1"/>
    <xf numFmtId="0" fontId="15" fillId="0" borderId="0" xfId="0" applyFont="1"/>
    <xf numFmtId="0" fontId="10" fillId="0" borderId="0" xfId="0" applyFont="1" applyAlignment="1"/>
    <xf numFmtId="16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" fontId="15" fillId="0" borderId="0" xfId="0" applyNumberFormat="1" applyFont="1" applyAlignment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" fontId="21" fillId="2" borderId="1" xfId="0" applyNumberFormat="1" applyFont="1" applyFill="1" applyBorder="1" applyAlignment="1"/>
    <xf numFmtId="0" fontId="22" fillId="2" borderId="1" xfId="0" applyFont="1" applyFill="1" applyBorder="1" applyAlignment="1">
      <alignment horizontal="left"/>
    </xf>
    <xf numFmtId="0" fontId="22" fillId="2" borderId="1" xfId="0" applyFont="1" applyFill="1" applyBorder="1" applyAlignment="1"/>
    <xf numFmtId="0" fontId="0" fillId="0" borderId="5" xfId="0" applyFont="1" applyBorder="1" applyAlignment="1">
      <alignment horizontal="center" vertical="center"/>
    </xf>
    <xf numFmtId="16" fontId="0" fillId="0" borderId="6" xfId="0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6" fontId="0" fillId="0" borderId="9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left"/>
    </xf>
    <xf numFmtId="0" fontId="19" fillId="8" borderId="1" xfId="0" applyFont="1" applyFill="1" applyBorder="1" applyAlignment="1"/>
    <xf numFmtId="0" fontId="19" fillId="8" borderId="1" xfId="0" applyFont="1" applyFill="1" applyBorder="1" applyAlignment="1">
      <alignment horizontal="left"/>
    </xf>
    <xf numFmtId="0" fontId="7" fillId="8" borderId="1" xfId="0" applyFont="1" applyFill="1" applyBorder="1" applyAlignment="1"/>
    <xf numFmtId="16" fontId="7" fillId="8" borderId="1" xfId="0" applyNumberFormat="1" applyFont="1" applyFill="1" applyBorder="1" applyAlignment="1"/>
    <xf numFmtId="0" fontId="17" fillId="2" borderId="1" xfId="0" applyFont="1" applyFill="1" applyBorder="1" applyAlignment="1"/>
    <xf numFmtId="0" fontId="17" fillId="8" borderId="1" xfId="0" applyFont="1" applyFill="1" applyBorder="1" applyAlignment="1"/>
    <xf numFmtId="16" fontId="19" fillId="2" borderId="1" xfId="0" applyNumberFormat="1" applyFont="1" applyFill="1" applyBorder="1" applyAlignment="1">
      <alignment vertical="center"/>
    </xf>
    <xf numFmtId="16" fontId="17" fillId="8" borderId="1" xfId="0" applyNumberFormat="1" applyFont="1" applyFill="1" applyBorder="1" applyAlignment="1"/>
    <xf numFmtId="0" fontId="8" fillId="0" borderId="0" xfId="0" applyFont="1"/>
    <xf numFmtId="18" fontId="4" fillId="0" borderId="0" xfId="0" applyNumberFormat="1" applyFont="1" applyAlignment="1">
      <alignment horizontal="center"/>
    </xf>
    <xf numFmtId="16" fontId="17" fillId="2" borderId="1" xfId="0" applyNumberFormat="1" applyFont="1" applyFill="1" applyBorder="1" applyAlignment="1"/>
    <xf numFmtId="0" fontId="18" fillId="8" borderId="1" xfId="0" applyFont="1" applyFill="1" applyBorder="1" applyAlignment="1"/>
    <xf numFmtId="0" fontId="19" fillId="2" borderId="1" xfId="0" applyFont="1" applyFill="1" applyBorder="1" applyAlignment="1"/>
    <xf numFmtId="0" fontId="7" fillId="2" borderId="1" xfId="0" applyFont="1" applyFill="1" applyBorder="1" applyAlignment="1"/>
    <xf numFmtId="16" fontId="17" fillId="2" borderId="1" xfId="0" applyNumberFormat="1" applyFont="1" applyFill="1" applyBorder="1" applyAlignment="1">
      <alignment vertical="center"/>
    </xf>
    <xf numFmtId="16" fontId="19" fillId="8" borderId="1" xfId="0" applyNumberFormat="1" applyFont="1" applyFill="1" applyBorder="1" applyAlignment="1"/>
    <xf numFmtId="0" fontId="17" fillId="2" borderId="1" xfId="0" applyFont="1" applyFill="1" applyBorder="1" applyAlignment="1">
      <alignment horizontal="left"/>
    </xf>
    <xf numFmtId="0" fontId="18" fillId="2" borderId="1" xfId="0" applyFont="1" applyFill="1" applyBorder="1" applyAlignment="1"/>
    <xf numFmtId="16" fontId="3" fillId="0" borderId="2" xfId="0" applyNumberFormat="1" applyFont="1" applyBorder="1" applyAlignment="1">
      <alignment horizontal="center" vertical="center" wrapText="1"/>
    </xf>
    <xf numFmtId="16" fontId="3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4" borderId="3" xfId="1" applyFont="1" applyFill="1" applyBorder="1" applyAlignment="1">
      <alignment horizontal="right"/>
    </xf>
    <xf numFmtId="0" fontId="0" fillId="3" borderId="3" xfId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" fontId="21" fillId="0" borderId="0" xfId="0" applyNumberFormat="1" applyFont="1" applyFill="1" applyBorder="1" applyAlignment="1"/>
    <xf numFmtId="16" fontId="4" fillId="0" borderId="0" xfId="0" applyNumberFormat="1" applyFont="1" applyFill="1" applyBorder="1" applyAlignment="1"/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/>
    <xf numFmtId="16" fontId="4" fillId="8" borderId="1" xfId="0" applyNumberFormat="1" applyFont="1" applyFill="1" applyBorder="1" applyAlignment="1">
      <alignment horizontal="center"/>
    </xf>
    <xf numFmtId="16" fontId="4" fillId="8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16" fontId="7" fillId="14" borderId="1" xfId="0" applyNumberFormat="1" applyFont="1" applyFill="1" applyBorder="1" applyAlignment="1"/>
    <xf numFmtId="0" fontId="3" fillId="0" borderId="0" xfId="0" applyFont="1" applyFill="1"/>
    <xf numFmtId="0" fontId="0" fillId="15" borderId="22" xfId="0" applyFill="1" applyBorder="1"/>
    <xf numFmtId="0" fontId="0" fillId="17" borderId="20" xfId="0" applyFill="1" applyBorder="1"/>
    <xf numFmtId="0" fontId="0" fillId="17" borderId="21" xfId="0" applyFill="1" applyBorder="1"/>
    <xf numFmtId="0" fontId="0" fillId="17" borderId="22" xfId="0" applyFill="1" applyBorder="1"/>
    <xf numFmtId="20" fontId="0" fillId="15" borderId="20" xfId="0" applyNumberFormat="1" applyFill="1" applyBorder="1"/>
    <xf numFmtId="20" fontId="0" fillId="15" borderId="21" xfId="0" applyNumberFormat="1" applyFill="1" applyBorder="1"/>
    <xf numFmtId="20" fontId="0" fillId="15" borderId="22" xfId="0" applyNumberFormat="1" applyFill="1" applyBorder="1"/>
    <xf numFmtId="20" fontId="0" fillId="17" borderId="22" xfId="0" applyNumberFormat="1" applyFill="1" applyBorder="1"/>
    <xf numFmtId="20" fontId="0" fillId="17" borderId="20" xfId="0" applyNumberFormat="1" applyFill="1" applyBorder="1"/>
    <xf numFmtId="20" fontId="0" fillId="0" borderId="0" xfId="0" applyNumberFormat="1" applyFill="1"/>
    <xf numFmtId="16" fontId="3" fillId="0" borderId="0" xfId="0" applyNumberFormat="1" applyFont="1" applyFill="1"/>
    <xf numFmtId="0" fontId="0" fillId="17" borderId="25" xfId="0" applyFill="1" applyBorder="1"/>
    <xf numFmtId="0" fontId="3" fillId="16" borderId="26" xfId="0" applyFont="1" applyFill="1" applyBorder="1"/>
    <xf numFmtId="0" fontId="0" fillId="15" borderId="27" xfId="0" applyFill="1" applyBorder="1"/>
    <xf numFmtId="0" fontId="0" fillId="15" borderId="19" xfId="0" applyFill="1" applyBorder="1"/>
    <xf numFmtId="0" fontId="0" fillId="15" borderId="18" xfId="0" applyFill="1" applyBorder="1"/>
    <xf numFmtId="0" fontId="0" fillId="17" borderId="18" xfId="0" applyFill="1" applyBorder="1"/>
    <xf numFmtId="0" fontId="0" fillId="17" borderId="27" xfId="0" applyFill="1" applyBorder="1"/>
    <xf numFmtId="0" fontId="0" fillId="17" borderId="19" xfId="0" applyFill="1" applyBorder="1"/>
    <xf numFmtId="0" fontId="3" fillId="16" borderId="28" xfId="0" applyFont="1" applyFill="1" applyBorder="1"/>
    <xf numFmtId="0" fontId="3" fillId="16" borderId="29" xfId="0" applyFont="1" applyFill="1" applyBorder="1"/>
    <xf numFmtId="0" fontId="3" fillId="16" borderId="30" xfId="0" applyFont="1" applyFill="1" applyBorder="1"/>
    <xf numFmtId="0" fontId="0" fillId="15" borderId="31" xfId="0" applyFill="1" applyBorder="1"/>
    <xf numFmtId="0" fontId="0" fillId="15" borderId="32" xfId="0" applyFill="1" applyBorder="1"/>
    <xf numFmtId="0" fontId="0" fillId="15" borderId="33" xfId="0" applyFill="1" applyBorder="1"/>
    <xf numFmtId="0" fontId="0" fillId="17" borderId="33" xfId="0" applyFill="1" applyBorder="1"/>
    <xf numFmtId="0" fontId="0" fillId="17" borderId="31" xfId="0" applyFill="1" applyBorder="1"/>
    <xf numFmtId="0" fontId="0" fillId="17" borderId="32" xfId="0" applyFill="1" applyBorder="1"/>
    <xf numFmtId="0" fontId="0" fillId="17" borderId="34" xfId="0" applyFill="1" applyBorder="1"/>
    <xf numFmtId="0" fontId="0" fillId="17" borderId="35" xfId="0" applyFill="1" applyBorder="1"/>
    <xf numFmtId="20" fontId="0" fillId="17" borderId="21" xfId="0" applyNumberFormat="1" applyFill="1" applyBorder="1"/>
    <xf numFmtId="0" fontId="0" fillId="15" borderId="25" xfId="0" applyFill="1" applyBorder="1"/>
    <xf numFmtId="0" fontId="0" fillId="15" borderId="34" xfId="0" applyFill="1" applyBorder="1"/>
    <xf numFmtId="0" fontId="0" fillId="15" borderId="35" xfId="0" applyFill="1" applyBorder="1"/>
    <xf numFmtId="20" fontId="0" fillId="17" borderId="25" xfId="0" applyNumberFormat="1" applyFill="1" applyBorder="1"/>
    <xf numFmtId="0" fontId="3" fillId="15" borderId="5" xfId="0" applyFont="1" applyFill="1" applyBorder="1" applyAlignment="1">
      <alignment horizontal="right"/>
    </xf>
    <xf numFmtId="16" fontId="3" fillId="15" borderId="5" xfId="0" applyNumberFormat="1" applyFont="1" applyFill="1" applyBorder="1" applyAlignment="1">
      <alignment horizontal="right"/>
    </xf>
    <xf numFmtId="0" fontId="3" fillId="15" borderId="24" xfId="0" applyFont="1" applyFill="1" applyBorder="1" applyAlignment="1">
      <alignment horizontal="right"/>
    </xf>
    <xf numFmtId="16" fontId="3" fillId="15" borderId="23" xfId="0" applyNumberFormat="1" applyFont="1" applyFill="1" applyBorder="1" applyAlignment="1">
      <alignment horizontal="right"/>
    </xf>
    <xf numFmtId="16" fontId="3" fillId="17" borderId="23" xfId="0" applyNumberFormat="1" applyFont="1" applyFill="1" applyBorder="1" applyAlignment="1">
      <alignment horizontal="right"/>
    </xf>
    <xf numFmtId="0" fontId="3" fillId="17" borderId="5" xfId="0" applyFont="1" applyFill="1" applyBorder="1" applyAlignment="1">
      <alignment horizontal="right"/>
    </xf>
    <xf numFmtId="0" fontId="3" fillId="17" borderId="24" xfId="0" applyFont="1" applyFill="1" applyBorder="1" applyAlignment="1">
      <alignment horizontal="right"/>
    </xf>
    <xf numFmtId="0" fontId="3" fillId="17" borderId="7" xfId="0" applyFont="1" applyFill="1" applyBorder="1" applyAlignment="1">
      <alignment horizontal="right"/>
    </xf>
    <xf numFmtId="0" fontId="3" fillId="15" borderId="7" xfId="0" applyFont="1" applyFill="1" applyBorder="1" applyAlignment="1">
      <alignment horizontal="right"/>
    </xf>
    <xf numFmtId="16" fontId="3" fillId="17" borderId="5" xfId="0" applyNumberFormat="1" applyFont="1" applyFill="1" applyBorder="1" applyAlignment="1">
      <alignment horizontal="right"/>
    </xf>
    <xf numFmtId="16" fontId="3" fillId="17" borderId="7" xfId="0" applyNumberFormat="1" applyFont="1" applyFill="1" applyBorder="1" applyAlignment="1">
      <alignment horizontal="right"/>
    </xf>
    <xf numFmtId="0" fontId="3" fillId="16" borderId="29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20" fontId="0" fillId="15" borderId="0" xfId="0" applyNumberFormat="1" applyFill="1" applyBorder="1"/>
    <xf numFmtId="0" fontId="0" fillId="17" borderId="0" xfId="0" applyFill="1" applyBorder="1"/>
    <xf numFmtId="16" fontId="3" fillId="15" borderId="11" xfId="0" applyNumberFormat="1" applyFont="1" applyFill="1" applyBorder="1" applyAlignment="1">
      <alignment horizontal="right"/>
    </xf>
    <xf numFmtId="20" fontId="0" fillId="15" borderId="39" xfId="0" applyNumberFormat="1" applyFill="1" applyBorder="1"/>
    <xf numFmtId="0" fontId="0" fillId="15" borderId="40" xfId="0" applyFill="1" applyBorder="1"/>
    <xf numFmtId="0" fontId="0" fillId="15" borderId="41" xfId="0" applyFill="1" applyBorder="1"/>
    <xf numFmtId="0" fontId="0" fillId="15" borderId="6" xfId="0" applyFill="1" applyBorder="1"/>
    <xf numFmtId="0" fontId="0" fillId="17" borderId="6" xfId="0" applyFill="1" applyBorder="1"/>
    <xf numFmtId="20" fontId="0" fillId="15" borderId="42" xfId="0" applyNumberFormat="1" applyFill="1" applyBorder="1"/>
    <xf numFmtId="0" fontId="0" fillId="17" borderId="43" xfId="0" applyFill="1" applyBorder="1"/>
    <xf numFmtId="0" fontId="0" fillId="15" borderId="44" xfId="0" applyFill="1" applyBorder="1"/>
    <xf numFmtId="0" fontId="0" fillId="17" borderId="45" xfId="0" applyFill="1" applyBorder="1"/>
    <xf numFmtId="20" fontId="0" fillId="14" borderId="21" xfId="0" applyNumberFormat="1" applyFill="1" applyBorder="1"/>
    <xf numFmtId="0" fontId="0" fillId="14" borderId="27" xfId="0" applyFill="1" applyBorder="1"/>
    <xf numFmtId="0" fontId="0" fillId="14" borderId="31" xfId="0" applyFill="1" applyBorder="1"/>
    <xf numFmtId="0" fontId="7" fillId="14" borderId="1" xfId="0" applyFont="1" applyFill="1" applyBorder="1" applyAlignment="1"/>
    <xf numFmtId="16" fontId="4" fillId="14" borderId="1" xfId="0" applyNumberFormat="1" applyFont="1" applyFill="1" applyBorder="1" applyAlignment="1"/>
    <xf numFmtId="16" fontId="4" fillId="7" borderId="15" xfId="0" applyNumberFormat="1" applyFont="1" applyFill="1" applyBorder="1" applyAlignment="1">
      <alignment horizontal="left" vertical="center"/>
    </xf>
    <xf numFmtId="16" fontId="4" fillId="7" borderId="16" xfId="0" applyNumberFormat="1" applyFont="1" applyFill="1" applyBorder="1" applyAlignment="1">
      <alignment horizontal="left" vertical="center"/>
    </xf>
    <xf numFmtId="16" fontId="4" fillId="7" borderId="17" xfId="0" applyNumberFormat="1" applyFont="1" applyFill="1" applyBorder="1" applyAlignment="1">
      <alignment horizontal="left" vertical="center"/>
    </xf>
    <xf numFmtId="0" fontId="4" fillId="7" borderId="15" xfId="0" applyFont="1" applyFill="1" applyBorder="1" applyAlignment="1">
      <alignment horizontal="left"/>
    </xf>
    <xf numFmtId="0" fontId="4" fillId="7" borderId="16" xfId="0" applyFont="1" applyFill="1" applyBorder="1" applyAlignment="1">
      <alignment horizontal="left"/>
    </xf>
    <xf numFmtId="16" fontId="17" fillId="14" borderId="18" xfId="0" applyNumberFormat="1" applyFont="1" applyFill="1" applyBorder="1" applyAlignment="1">
      <alignment horizontal="center" vertical="top" wrapText="1"/>
    </xf>
    <xf numFmtId="16" fontId="17" fillId="14" borderId="19" xfId="0" applyNumberFormat="1" applyFont="1" applyFill="1" applyBorder="1" applyAlignment="1">
      <alignment horizontal="center" vertical="top" wrapText="1"/>
    </xf>
    <xf numFmtId="0" fontId="24" fillId="16" borderId="36" xfId="0" applyFont="1" applyFill="1" applyBorder="1" applyAlignment="1">
      <alignment horizontal="center" vertical="center"/>
    </xf>
    <xf numFmtId="0" fontId="24" fillId="16" borderId="37" xfId="0" applyFont="1" applyFill="1" applyBorder="1" applyAlignment="1">
      <alignment horizontal="center" vertical="center"/>
    </xf>
    <xf numFmtId="0" fontId="24" fillId="16" borderId="38" xfId="0" applyFont="1" applyFill="1" applyBorder="1" applyAlignment="1">
      <alignment horizontal="center" vertical="center"/>
    </xf>
    <xf numFmtId="0" fontId="3" fillId="7" borderId="11" xfId="1" applyFont="1" applyFill="1" applyBorder="1" applyAlignment="1">
      <alignment horizontal="center" vertical="center" wrapText="1"/>
    </xf>
    <xf numFmtId="0" fontId="3" fillId="7" borderId="12" xfId="1" applyFont="1" applyFill="1" applyBorder="1" applyAlignment="1">
      <alignment horizontal="center" vertical="center" wrapText="1"/>
    </xf>
    <xf numFmtId="0" fontId="3" fillId="7" borderId="10" xfId="1" applyFont="1" applyFill="1" applyBorder="1" applyAlignment="1">
      <alignment horizontal="center" vertical="center" wrapText="1"/>
    </xf>
    <xf numFmtId="0" fontId="3" fillId="7" borderId="5" xfId="1" applyFont="1" applyFill="1" applyBorder="1" applyAlignment="1">
      <alignment horizontal="center" vertical="center" wrapText="1"/>
    </xf>
    <xf numFmtId="0" fontId="3" fillId="7" borderId="0" xfId="1" applyFont="1" applyFill="1" applyBorder="1" applyAlignment="1">
      <alignment horizontal="center" vertical="center" wrapText="1"/>
    </xf>
    <xf numFmtId="0" fontId="3" fillId="7" borderId="6" xfId="1" applyFont="1" applyFill="1" applyBorder="1" applyAlignment="1">
      <alignment horizontal="center" vertical="center" wrapText="1"/>
    </xf>
    <xf numFmtId="0" fontId="3" fillId="7" borderId="7" xfId="1" applyFont="1" applyFill="1" applyBorder="1" applyAlignment="1">
      <alignment horizontal="center" vertical="center" wrapText="1"/>
    </xf>
    <xf numFmtId="0" fontId="3" fillId="7" borderId="8" xfId="1" applyFont="1" applyFill="1" applyBorder="1" applyAlignment="1">
      <alignment horizontal="center" vertical="center" wrapText="1"/>
    </xf>
    <xf numFmtId="0" fontId="3" fillId="7" borderId="9" xfId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3" fillId="5" borderId="9" xfId="1" applyFont="1" applyFill="1" applyBorder="1" applyAlignment="1">
      <alignment horizontal="center" vertical="center" wrapText="1"/>
    </xf>
    <xf numFmtId="0" fontId="3" fillId="6" borderId="11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 wrapText="1"/>
    </xf>
    <xf numFmtId="0" fontId="3" fillId="6" borderId="0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 wrapText="1"/>
    </xf>
    <xf numFmtId="0" fontId="23" fillId="5" borderId="11" xfId="1" applyFont="1" applyFill="1" applyBorder="1" applyAlignment="1">
      <alignment horizontal="center" vertical="center" wrapText="1"/>
    </xf>
    <xf numFmtId="0" fontId="23" fillId="5" borderId="12" xfId="1" applyFont="1" applyFill="1" applyBorder="1" applyAlignment="1">
      <alignment horizontal="center" vertical="center" wrapText="1"/>
    </xf>
    <xf numFmtId="0" fontId="23" fillId="5" borderId="10" xfId="1" applyFont="1" applyFill="1" applyBorder="1" applyAlignment="1">
      <alignment horizontal="center" vertical="center" wrapText="1"/>
    </xf>
    <xf numFmtId="0" fontId="23" fillId="5" borderId="5" xfId="1" applyFont="1" applyFill="1" applyBorder="1" applyAlignment="1">
      <alignment horizontal="center" vertical="center" wrapText="1"/>
    </xf>
    <xf numFmtId="0" fontId="23" fillId="5" borderId="0" xfId="1" applyFont="1" applyFill="1" applyBorder="1" applyAlignment="1">
      <alignment horizontal="center" vertical="center" wrapText="1"/>
    </xf>
    <xf numFmtId="0" fontId="23" fillId="5" borderId="6" xfId="1" applyFont="1" applyFill="1" applyBorder="1" applyAlignment="1">
      <alignment horizontal="center" vertical="center" wrapText="1"/>
    </xf>
    <xf numFmtId="0" fontId="23" fillId="5" borderId="7" xfId="1" applyFont="1" applyFill="1" applyBorder="1" applyAlignment="1">
      <alignment horizontal="center" vertical="center" wrapText="1"/>
    </xf>
    <xf numFmtId="0" fontId="23" fillId="5" borderId="8" xfId="1" applyFont="1" applyFill="1" applyBorder="1" applyAlignment="1">
      <alignment horizontal="center" vertical="center" wrapText="1"/>
    </xf>
    <xf numFmtId="0" fontId="23" fillId="5" borderId="9" xfId="1" applyFont="1" applyFill="1" applyBorder="1" applyAlignment="1">
      <alignment horizontal="center" vertical="center" wrapText="1"/>
    </xf>
    <xf numFmtId="0" fontId="23" fillId="6" borderId="11" xfId="1" applyFont="1" applyFill="1" applyBorder="1" applyAlignment="1">
      <alignment horizontal="center" vertical="center" wrapText="1"/>
    </xf>
    <xf numFmtId="0" fontId="23" fillId="6" borderId="12" xfId="1" applyFont="1" applyFill="1" applyBorder="1" applyAlignment="1">
      <alignment horizontal="center" vertical="center" wrapText="1"/>
    </xf>
    <xf numFmtId="0" fontId="23" fillId="6" borderId="10" xfId="1" applyFont="1" applyFill="1" applyBorder="1" applyAlignment="1">
      <alignment horizontal="center" vertical="center" wrapText="1"/>
    </xf>
    <xf numFmtId="0" fontId="23" fillId="6" borderId="5" xfId="1" applyFont="1" applyFill="1" applyBorder="1" applyAlignment="1">
      <alignment horizontal="center" vertical="center" wrapText="1"/>
    </xf>
    <xf numFmtId="0" fontId="23" fillId="6" borderId="0" xfId="1" applyFont="1" applyFill="1" applyBorder="1" applyAlignment="1">
      <alignment horizontal="center" vertical="center" wrapText="1"/>
    </xf>
    <xf numFmtId="0" fontId="23" fillId="6" borderId="6" xfId="1" applyFont="1" applyFill="1" applyBorder="1" applyAlignment="1">
      <alignment horizontal="center" vertical="center" wrapText="1"/>
    </xf>
    <xf numFmtId="0" fontId="23" fillId="6" borderId="7" xfId="1" applyFont="1" applyFill="1" applyBorder="1" applyAlignment="1">
      <alignment horizontal="center" vertical="center" wrapText="1"/>
    </xf>
    <xf numFmtId="0" fontId="23" fillId="6" borderId="8" xfId="1" applyFont="1" applyFill="1" applyBorder="1" applyAlignment="1">
      <alignment horizontal="center" vertical="center" wrapText="1"/>
    </xf>
    <xf numFmtId="0" fontId="23" fillId="6" borderId="9" xfId="1" applyFont="1" applyFill="1" applyBorder="1" applyAlignment="1">
      <alignment horizontal="center" vertical="center" wrapText="1"/>
    </xf>
    <xf numFmtId="0" fontId="1" fillId="5" borderId="11" xfId="1" applyFont="1" applyFill="1" applyBorder="1" applyAlignment="1">
      <alignment horizontal="center" vertical="center"/>
    </xf>
    <xf numFmtId="0" fontId="1" fillId="5" borderId="12" xfId="1" applyFont="1" applyFill="1" applyBorder="1" applyAlignment="1">
      <alignment horizontal="center" vertical="center"/>
    </xf>
    <xf numFmtId="0" fontId="1" fillId="5" borderId="10" xfId="1" applyFont="1" applyFill="1" applyBorder="1" applyAlignment="1">
      <alignment horizontal="center" vertical="center"/>
    </xf>
    <xf numFmtId="0" fontId="1" fillId="5" borderId="5" xfId="1" applyFont="1" applyFill="1" applyBorder="1" applyAlignment="1">
      <alignment horizontal="center" vertical="center"/>
    </xf>
    <xf numFmtId="0" fontId="1" fillId="5" borderId="0" xfId="1" applyFont="1" applyFill="1" applyBorder="1" applyAlignment="1">
      <alignment horizontal="center" vertical="center"/>
    </xf>
    <xf numFmtId="0" fontId="1" fillId="5" borderId="6" xfId="1" applyFont="1" applyFill="1" applyBorder="1" applyAlignment="1">
      <alignment horizontal="center" vertical="center"/>
    </xf>
    <xf numFmtId="0" fontId="1" fillId="5" borderId="7" xfId="1" applyFont="1" applyFill="1" applyBorder="1" applyAlignment="1">
      <alignment horizontal="center" vertical="center"/>
    </xf>
    <xf numFmtId="0" fontId="1" fillId="5" borderId="8" xfId="1" applyFont="1" applyFill="1" applyBorder="1" applyAlignment="1">
      <alignment horizontal="center" vertical="center"/>
    </xf>
    <xf numFmtId="0" fontId="1" fillId="5" borderId="9" xfId="1" applyFont="1" applyFill="1" applyBorder="1" applyAlignment="1">
      <alignment horizontal="center" vertical="center"/>
    </xf>
    <xf numFmtId="0" fontId="0" fillId="5" borderId="11" xfId="1" applyFont="1" applyFill="1" applyBorder="1" applyAlignment="1">
      <alignment horizontal="center" vertical="center"/>
    </xf>
    <xf numFmtId="0" fontId="23" fillId="6" borderId="11" xfId="1" applyFont="1" applyFill="1" applyBorder="1" applyAlignment="1">
      <alignment horizontal="center" vertical="center"/>
    </xf>
    <xf numFmtId="0" fontId="23" fillId="6" borderId="12" xfId="1" applyFont="1" applyFill="1" applyBorder="1" applyAlignment="1">
      <alignment horizontal="center" vertical="center"/>
    </xf>
    <xf numFmtId="0" fontId="23" fillId="6" borderId="10" xfId="1" applyFont="1" applyFill="1" applyBorder="1" applyAlignment="1">
      <alignment horizontal="center" vertical="center"/>
    </xf>
    <xf numFmtId="0" fontId="23" fillId="6" borderId="5" xfId="1" applyFont="1" applyFill="1" applyBorder="1" applyAlignment="1">
      <alignment horizontal="center" vertical="center"/>
    </xf>
    <xf numFmtId="0" fontId="23" fillId="6" borderId="0" xfId="1" applyFont="1" applyFill="1" applyBorder="1" applyAlignment="1">
      <alignment horizontal="center" vertical="center"/>
    </xf>
    <xf numFmtId="0" fontId="23" fillId="6" borderId="6" xfId="1" applyFont="1" applyFill="1" applyBorder="1" applyAlignment="1">
      <alignment horizontal="center" vertical="center"/>
    </xf>
    <xf numFmtId="0" fontId="23" fillId="6" borderId="7" xfId="1" applyFont="1" applyFill="1" applyBorder="1" applyAlignment="1">
      <alignment horizontal="center" vertical="center"/>
    </xf>
    <xf numFmtId="0" fontId="23" fillId="6" borderId="8" xfId="1" applyFont="1" applyFill="1" applyBorder="1" applyAlignment="1">
      <alignment horizontal="center" vertical="center"/>
    </xf>
    <xf numFmtId="0" fontId="23" fillId="6" borderId="9" xfId="1" applyFont="1" applyFill="1" applyBorder="1" applyAlignment="1">
      <alignment horizontal="center" vertical="center"/>
    </xf>
    <xf numFmtId="0" fontId="23" fillId="5" borderId="11" xfId="1" applyFont="1" applyFill="1" applyBorder="1" applyAlignment="1">
      <alignment horizontal="center" vertical="center"/>
    </xf>
    <xf numFmtId="0" fontId="23" fillId="5" borderId="12" xfId="1" applyFont="1" applyFill="1" applyBorder="1" applyAlignment="1">
      <alignment horizontal="center" vertical="center"/>
    </xf>
    <xf numFmtId="0" fontId="23" fillId="5" borderId="10" xfId="1" applyFont="1" applyFill="1" applyBorder="1" applyAlignment="1">
      <alignment horizontal="center" vertical="center"/>
    </xf>
    <xf numFmtId="0" fontId="23" fillId="5" borderId="5" xfId="1" applyFont="1" applyFill="1" applyBorder="1" applyAlignment="1">
      <alignment horizontal="center" vertical="center"/>
    </xf>
    <xf numFmtId="0" fontId="23" fillId="5" borderId="0" xfId="1" applyFont="1" applyFill="1" applyBorder="1" applyAlignment="1">
      <alignment horizontal="center" vertical="center"/>
    </xf>
    <xf numFmtId="0" fontId="23" fillId="5" borderId="6" xfId="1" applyFont="1" applyFill="1" applyBorder="1" applyAlignment="1">
      <alignment horizontal="center" vertical="center"/>
    </xf>
    <xf numFmtId="0" fontId="23" fillId="5" borderId="7" xfId="1" applyFont="1" applyFill="1" applyBorder="1" applyAlignment="1">
      <alignment horizontal="center" vertical="center"/>
    </xf>
    <xf numFmtId="0" fontId="23" fillId="5" borderId="8" xfId="1" applyFont="1" applyFill="1" applyBorder="1" applyAlignment="1">
      <alignment horizontal="center" vertical="center"/>
    </xf>
    <xf numFmtId="0" fontId="23" fillId="5" borderId="9" xfId="1" applyFont="1" applyFill="1" applyBorder="1" applyAlignment="1">
      <alignment horizontal="center" vertical="center"/>
    </xf>
    <xf numFmtId="0" fontId="0" fillId="6" borderId="11" xfId="1" applyFont="1" applyFill="1" applyBorder="1" applyAlignment="1">
      <alignment horizontal="center" vertical="center"/>
    </xf>
    <xf numFmtId="0" fontId="1" fillId="6" borderId="12" xfId="1" applyFill="1" applyBorder="1" applyAlignment="1">
      <alignment horizontal="center" vertical="center"/>
    </xf>
    <xf numFmtId="0" fontId="1" fillId="6" borderId="10" xfId="1" applyFill="1" applyBorder="1" applyAlignment="1">
      <alignment horizontal="center" vertical="center"/>
    </xf>
    <xf numFmtId="0" fontId="1" fillId="6" borderId="5" xfId="1" applyFill="1" applyBorder="1" applyAlignment="1">
      <alignment horizontal="center" vertical="center"/>
    </xf>
    <xf numFmtId="0" fontId="1" fillId="6" borderId="0" xfId="1" applyFill="1" applyBorder="1" applyAlignment="1">
      <alignment horizontal="center" vertical="center"/>
    </xf>
    <xf numFmtId="0" fontId="1" fillId="6" borderId="6" xfId="1" applyFill="1" applyBorder="1" applyAlignment="1">
      <alignment horizontal="center" vertical="center"/>
    </xf>
    <xf numFmtId="0" fontId="1" fillId="6" borderId="7" xfId="1" applyFill="1" applyBorder="1" applyAlignment="1">
      <alignment horizontal="center" vertical="center"/>
    </xf>
    <xf numFmtId="0" fontId="1" fillId="6" borderId="8" xfId="1" applyFill="1" applyBorder="1" applyAlignment="1">
      <alignment horizontal="center" vertical="center"/>
    </xf>
    <xf numFmtId="0" fontId="1" fillId="6" borderId="9" xfId="1" applyFill="1" applyBorder="1" applyAlignment="1">
      <alignment horizontal="center" vertical="center"/>
    </xf>
    <xf numFmtId="0" fontId="0" fillId="5" borderId="11" xfId="1" applyFont="1" applyFill="1" applyBorder="1" applyAlignment="1">
      <alignment horizontal="center" vertical="center" wrapText="1"/>
    </xf>
    <xf numFmtId="0" fontId="1" fillId="5" borderId="12" xfId="1" applyFont="1" applyFill="1" applyBorder="1" applyAlignment="1">
      <alignment horizontal="center" vertical="center" wrapText="1"/>
    </xf>
    <xf numFmtId="0" fontId="1" fillId="5" borderId="10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" fillId="5" borderId="0" xfId="1" applyFont="1" applyFill="1" applyBorder="1" applyAlignment="1">
      <alignment horizontal="center" vertical="center" wrapText="1"/>
    </xf>
    <xf numFmtId="0" fontId="1" fillId="5" borderId="6" xfId="1" applyFont="1" applyFill="1" applyBorder="1" applyAlignment="1">
      <alignment horizontal="center" vertical="center" wrapText="1"/>
    </xf>
    <xf numFmtId="0" fontId="1" fillId="5" borderId="7" xfId="1" applyFont="1" applyFill="1" applyBorder="1" applyAlignment="1">
      <alignment horizontal="center" vertical="center" wrapText="1"/>
    </xf>
    <xf numFmtId="0" fontId="1" fillId="5" borderId="8" xfId="1" applyFont="1" applyFill="1" applyBorder="1" applyAlignment="1">
      <alignment horizontal="center" vertical="center" wrapText="1"/>
    </xf>
    <xf numFmtId="0" fontId="1" fillId="5" borderId="9" xfId="1" applyFont="1" applyFill="1" applyBorder="1" applyAlignment="1">
      <alignment horizontal="center" vertical="center" wrapText="1"/>
    </xf>
    <xf numFmtId="0" fontId="0" fillId="6" borderId="11" xfId="1" applyFont="1" applyFill="1" applyBorder="1" applyAlignment="1">
      <alignment horizontal="center" vertical="center" wrapText="1"/>
    </xf>
    <xf numFmtId="0" fontId="1" fillId="6" borderId="12" xfId="1" applyFill="1" applyBorder="1" applyAlignment="1">
      <alignment horizontal="center" vertical="center" wrapText="1"/>
    </xf>
    <xf numFmtId="0" fontId="1" fillId="6" borderId="10" xfId="1" applyFill="1" applyBorder="1" applyAlignment="1">
      <alignment horizontal="center" vertical="center" wrapText="1"/>
    </xf>
    <xf numFmtId="0" fontId="1" fillId="6" borderId="5" xfId="1" applyFill="1" applyBorder="1" applyAlignment="1">
      <alignment horizontal="center" vertical="center" wrapText="1"/>
    </xf>
    <xf numFmtId="0" fontId="1" fillId="6" borderId="0" xfId="1" applyFill="1" applyBorder="1" applyAlignment="1">
      <alignment horizontal="center" vertical="center" wrapText="1"/>
    </xf>
    <xf numFmtId="0" fontId="1" fillId="6" borderId="6" xfId="1" applyFill="1" applyBorder="1" applyAlignment="1">
      <alignment horizontal="center" vertical="center" wrapText="1"/>
    </xf>
    <xf numFmtId="0" fontId="1" fillId="6" borderId="7" xfId="1" applyFill="1" applyBorder="1" applyAlignment="1">
      <alignment horizontal="center" vertical="center" wrapText="1"/>
    </xf>
    <xf numFmtId="0" fontId="1" fillId="6" borderId="8" xfId="1" applyFill="1" applyBorder="1" applyAlignment="1">
      <alignment horizontal="center" vertical="center" wrapText="1"/>
    </xf>
    <xf numFmtId="0" fontId="1" fillId="6" borderId="9" xfId="1" applyFill="1" applyBorder="1" applyAlignment="1">
      <alignment horizontal="center" vertical="center" wrapText="1"/>
    </xf>
    <xf numFmtId="0" fontId="1" fillId="6" borderId="11" xfId="1" applyFont="1" applyFill="1" applyBorder="1" applyAlignment="1">
      <alignment horizontal="center" vertical="center" wrapText="1"/>
    </xf>
    <xf numFmtId="0" fontId="1" fillId="5" borderId="11" xfId="1" applyFont="1" applyFill="1" applyBorder="1" applyAlignment="1">
      <alignment horizontal="center" vertical="center" wrapText="1"/>
    </xf>
    <xf numFmtId="0" fontId="1" fillId="6" borderId="1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O58"/>
  <sheetViews>
    <sheetView tabSelected="1" topLeftCell="C19" zoomScale="70" zoomScaleNormal="70" workbookViewId="0">
      <selection activeCell="E55" sqref="E55"/>
    </sheetView>
  </sheetViews>
  <sheetFormatPr defaultColWidth="11.42578125" defaultRowHeight="14.25"/>
  <cols>
    <col min="1" max="1" width="4.85546875" style="66" customWidth="1"/>
    <col min="2" max="2" width="12.28515625" style="66" customWidth="1"/>
    <col min="3" max="3" width="25" style="72" bestFit="1" customWidth="1"/>
    <col min="4" max="4" width="26.85546875" style="72" customWidth="1"/>
    <col min="5" max="5" width="30" style="66" bestFit="1" customWidth="1"/>
    <col min="6" max="6" width="30.140625" style="66" customWidth="1"/>
    <col min="7" max="7" width="32" style="66" customWidth="1"/>
    <col min="8" max="8" width="34.85546875" style="66" customWidth="1"/>
    <col min="9" max="9" width="23" style="66" bestFit="1" customWidth="1"/>
    <col min="10" max="10" width="23.140625" style="66" bestFit="1" customWidth="1"/>
    <col min="11" max="11" width="32.85546875" style="66" customWidth="1"/>
    <col min="12" max="12" width="23.140625" style="66" bestFit="1" customWidth="1"/>
    <col min="13" max="13" width="23" style="66" bestFit="1" customWidth="1"/>
    <col min="14" max="14" width="21.5703125" style="66" bestFit="1" customWidth="1"/>
    <col min="15" max="15" width="17" style="67" bestFit="1" customWidth="1"/>
    <col min="16" max="16" width="10.42578125" style="67" customWidth="1"/>
    <col min="17" max="17" width="16.7109375" style="67" customWidth="1"/>
    <col min="18" max="18" width="18.85546875" style="67" customWidth="1"/>
    <col min="19" max="19" width="17.7109375" style="67" customWidth="1"/>
    <col min="20" max="20" width="17.28515625" style="67" customWidth="1"/>
    <col min="21" max="21" width="18.28515625" style="67" customWidth="1"/>
    <col min="22" max="22" width="18.7109375" style="67" customWidth="1"/>
    <col min="23" max="23" width="16.5703125" style="67" customWidth="1"/>
    <col min="24" max="24" width="15.42578125" style="67" customWidth="1"/>
    <col min="25" max="25" width="17.28515625" style="67" customWidth="1"/>
    <col min="26" max="26" width="15.42578125" style="67" customWidth="1"/>
    <col min="27" max="27" width="15" style="67" customWidth="1"/>
    <col min="28" max="28" width="17.140625" style="67" customWidth="1"/>
    <col min="29" max="29" width="15.85546875" style="67" customWidth="1"/>
    <col min="30" max="16384" width="11.42578125" style="67"/>
  </cols>
  <sheetData>
    <row r="1" spans="1:15" ht="15">
      <c r="A1" s="65" t="s">
        <v>7</v>
      </c>
      <c r="B1" s="116" t="s">
        <v>4</v>
      </c>
      <c r="C1" s="64" t="s">
        <v>32</v>
      </c>
      <c r="D1" s="64" t="s">
        <v>33</v>
      </c>
      <c r="E1" s="64" t="s">
        <v>34</v>
      </c>
      <c r="F1" s="64" t="s">
        <v>35</v>
      </c>
      <c r="G1" s="64" t="s">
        <v>36</v>
      </c>
      <c r="H1" s="64" t="s">
        <v>37</v>
      </c>
      <c r="I1" s="64" t="s">
        <v>38</v>
      </c>
      <c r="J1" s="64" t="s">
        <v>39</v>
      </c>
      <c r="K1" s="64" t="s">
        <v>40</v>
      </c>
      <c r="L1" s="64" t="s">
        <v>41</v>
      </c>
      <c r="M1" s="64" t="s">
        <v>42</v>
      </c>
      <c r="N1" s="64" t="s">
        <v>43</v>
      </c>
    </row>
    <row r="2" spans="1:15">
      <c r="A2" s="68"/>
      <c r="B2" s="128" t="s">
        <v>60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5">
      <c r="A3" s="68"/>
      <c r="B3" s="128" t="s">
        <v>61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9"/>
    </row>
    <row r="4" spans="1:15">
      <c r="A4" s="68"/>
      <c r="B4" s="128" t="s">
        <v>62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5">
      <c r="A5" s="65"/>
      <c r="B5" s="128" t="s">
        <v>248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39"/>
    </row>
    <row r="6" spans="1:15">
      <c r="A6" s="65"/>
      <c r="B6" s="128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23"/>
    </row>
    <row r="7" spans="1:15" ht="15">
      <c r="A7" s="71" t="s">
        <v>0</v>
      </c>
      <c r="B7" s="71" t="s">
        <v>1</v>
      </c>
      <c r="E7" s="65"/>
      <c r="F7" s="65"/>
      <c r="G7" s="65"/>
      <c r="H7" s="65"/>
      <c r="I7" s="65"/>
      <c r="K7" s="65"/>
      <c r="L7" s="65"/>
    </row>
    <row r="8" spans="1:15">
      <c r="A8" s="51" t="s">
        <v>9</v>
      </c>
      <c r="B8" s="52">
        <v>40563</v>
      </c>
      <c r="C8" s="209" t="s">
        <v>86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1"/>
    </row>
    <row r="9" spans="1:15">
      <c r="A9" s="53" t="s">
        <v>2</v>
      </c>
      <c r="B9" s="54">
        <f>IF(EXACT(A9,"M"),B8+5,B8+2)</f>
        <v>40568</v>
      </c>
      <c r="C9" s="57" t="s">
        <v>46</v>
      </c>
      <c r="D9" s="57" t="s">
        <v>47</v>
      </c>
      <c r="E9" s="57" t="s">
        <v>48</v>
      </c>
      <c r="F9" s="57" t="s">
        <v>49</v>
      </c>
      <c r="G9" s="58" t="s">
        <v>53</v>
      </c>
      <c r="H9" s="58" t="s">
        <v>52</v>
      </c>
      <c r="I9" s="59" t="s">
        <v>51</v>
      </c>
      <c r="J9" s="59" t="s">
        <v>54</v>
      </c>
      <c r="K9" s="58" t="s">
        <v>84</v>
      </c>
      <c r="L9" s="58" t="s">
        <v>89</v>
      </c>
      <c r="M9" s="59" t="s">
        <v>56</v>
      </c>
      <c r="N9" s="59" t="s">
        <v>63</v>
      </c>
    </row>
    <row r="10" spans="1:15">
      <c r="A10" s="53" t="s">
        <v>9</v>
      </c>
      <c r="B10" s="54">
        <f t="shared" ref="B10:B34" si="0">IF(EXACT(A10,"M"),B9+5,B9+2)</f>
        <v>40570</v>
      </c>
      <c r="C10" s="57" t="s">
        <v>46</v>
      </c>
      <c r="D10" s="57" t="s">
        <v>47</v>
      </c>
      <c r="E10" s="57" t="s">
        <v>48</v>
      </c>
      <c r="F10" s="57" t="s">
        <v>49</v>
      </c>
      <c r="G10" s="59" t="s">
        <v>53</v>
      </c>
      <c r="H10" s="58" t="s">
        <v>52</v>
      </c>
      <c r="I10" s="59" t="s">
        <v>51</v>
      </c>
      <c r="J10" s="59" t="s">
        <v>54</v>
      </c>
      <c r="K10" s="58" t="s">
        <v>84</v>
      </c>
      <c r="L10" s="58" t="s">
        <v>89</v>
      </c>
      <c r="M10" s="59" t="s">
        <v>56</v>
      </c>
      <c r="N10" s="59" t="s">
        <v>63</v>
      </c>
    </row>
    <row r="11" spans="1:15">
      <c r="A11" s="53" t="s">
        <v>2</v>
      </c>
      <c r="B11" s="54">
        <f t="shared" si="0"/>
        <v>40575</v>
      </c>
      <c r="C11" s="57" t="s">
        <v>99</v>
      </c>
      <c r="D11" s="57" t="s">
        <v>111</v>
      </c>
      <c r="E11" s="57" t="s">
        <v>113</v>
      </c>
      <c r="F11" s="57" t="s">
        <v>114</v>
      </c>
      <c r="G11" s="58" t="s">
        <v>53</v>
      </c>
      <c r="H11" s="59" t="s">
        <v>52</v>
      </c>
      <c r="I11" s="59" t="s">
        <v>51</v>
      </c>
      <c r="J11" s="59" t="s">
        <v>54</v>
      </c>
      <c r="K11" s="58" t="s">
        <v>84</v>
      </c>
      <c r="L11" s="58" t="s">
        <v>89</v>
      </c>
      <c r="M11" s="59" t="s">
        <v>56</v>
      </c>
      <c r="N11" s="59" t="s">
        <v>63</v>
      </c>
    </row>
    <row r="12" spans="1:15">
      <c r="A12" s="53" t="s">
        <v>9</v>
      </c>
      <c r="B12" s="54">
        <f t="shared" si="0"/>
        <v>40577</v>
      </c>
      <c r="C12" s="57" t="s">
        <v>83</v>
      </c>
      <c r="D12" s="57" t="s">
        <v>87</v>
      </c>
      <c r="E12" s="57" t="s">
        <v>85</v>
      </c>
      <c r="F12" s="57" t="s">
        <v>88</v>
      </c>
      <c r="G12" s="58" t="s">
        <v>53</v>
      </c>
      <c r="H12" s="58" t="s">
        <v>52</v>
      </c>
      <c r="I12" s="59" t="s">
        <v>51</v>
      </c>
      <c r="J12" s="59" t="s">
        <v>54</v>
      </c>
      <c r="K12" s="58" t="s">
        <v>84</v>
      </c>
      <c r="L12" s="59" t="s">
        <v>89</v>
      </c>
      <c r="M12" s="59" t="s">
        <v>56</v>
      </c>
      <c r="N12" s="59" t="s">
        <v>63</v>
      </c>
    </row>
    <row r="13" spans="1:15">
      <c r="A13" s="55" t="s">
        <v>2</v>
      </c>
      <c r="B13" s="56">
        <f t="shared" si="0"/>
        <v>40582</v>
      </c>
      <c r="C13" s="60" t="s">
        <v>50</v>
      </c>
      <c r="D13" s="61" t="s">
        <v>51</v>
      </c>
      <c r="E13" s="60" t="s">
        <v>84</v>
      </c>
      <c r="F13" s="60" t="s">
        <v>89</v>
      </c>
      <c r="G13" s="60" t="s">
        <v>98</v>
      </c>
      <c r="H13" s="62" t="s">
        <v>125</v>
      </c>
      <c r="I13" s="62" t="s">
        <v>132</v>
      </c>
      <c r="J13" s="62" t="s">
        <v>133</v>
      </c>
      <c r="K13" s="62" t="s">
        <v>105</v>
      </c>
      <c r="L13" s="62" t="s">
        <v>106</v>
      </c>
      <c r="M13" s="62" t="s">
        <v>123</v>
      </c>
      <c r="N13" s="62" t="s">
        <v>124</v>
      </c>
    </row>
    <row r="14" spans="1:15">
      <c r="A14" s="55" t="s">
        <v>9</v>
      </c>
      <c r="B14" s="56">
        <f t="shared" si="0"/>
        <v>40584</v>
      </c>
      <c r="C14" s="60" t="s">
        <v>100</v>
      </c>
      <c r="D14" s="60" t="s">
        <v>110</v>
      </c>
      <c r="E14" s="61" t="s">
        <v>101</v>
      </c>
      <c r="F14" s="61" t="s">
        <v>107</v>
      </c>
      <c r="G14" s="60" t="s">
        <v>46</v>
      </c>
      <c r="H14" s="62" t="s">
        <v>47</v>
      </c>
      <c r="I14" s="62" t="s">
        <v>48</v>
      </c>
      <c r="J14" s="62" t="s">
        <v>49</v>
      </c>
      <c r="K14" s="62" t="s">
        <v>56</v>
      </c>
      <c r="L14" s="62" t="s">
        <v>63</v>
      </c>
      <c r="M14" s="62" t="s">
        <v>53</v>
      </c>
      <c r="N14" s="62" t="s">
        <v>52</v>
      </c>
    </row>
    <row r="15" spans="1:15">
      <c r="A15" s="51" t="s">
        <v>2</v>
      </c>
      <c r="B15" s="52">
        <f t="shared" si="0"/>
        <v>40589</v>
      </c>
      <c r="C15" s="209" t="s">
        <v>151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1"/>
    </row>
    <row r="16" spans="1:15">
      <c r="A16" s="51" t="s">
        <v>9</v>
      </c>
      <c r="B16" s="52">
        <f t="shared" si="0"/>
        <v>40591</v>
      </c>
      <c r="C16" s="212" t="s">
        <v>175</v>
      </c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</row>
    <row r="17" spans="1:14">
      <c r="A17" s="55" t="s">
        <v>2</v>
      </c>
      <c r="B17" s="56">
        <f t="shared" si="0"/>
        <v>40596</v>
      </c>
      <c r="C17" s="60" t="s">
        <v>50</v>
      </c>
      <c r="D17" s="60" t="s">
        <v>51</v>
      </c>
      <c r="E17" s="60" t="s">
        <v>84</v>
      </c>
      <c r="F17" s="60" t="s">
        <v>89</v>
      </c>
      <c r="G17" s="60" t="s">
        <v>99</v>
      </c>
      <c r="H17" s="60" t="s">
        <v>111</v>
      </c>
      <c r="I17" s="60" t="s">
        <v>113</v>
      </c>
      <c r="J17" s="60" t="s">
        <v>114</v>
      </c>
      <c r="K17" s="62" t="s">
        <v>56</v>
      </c>
      <c r="L17" s="62" t="s">
        <v>63</v>
      </c>
      <c r="M17" s="60" t="s">
        <v>53</v>
      </c>
      <c r="N17" s="60" t="s">
        <v>52</v>
      </c>
    </row>
    <row r="18" spans="1:14">
      <c r="A18" s="55" t="s">
        <v>9</v>
      </c>
      <c r="B18" s="56">
        <f t="shared" si="0"/>
        <v>40598</v>
      </c>
      <c r="C18" s="60" t="s">
        <v>103</v>
      </c>
      <c r="D18" s="60" t="s">
        <v>112</v>
      </c>
      <c r="E18" s="62" t="s">
        <v>115</v>
      </c>
      <c r="F18" s="62" t="s">
        <v>116</v>
      </c>
      <c r="G18" s="60" t="s">
        <v>83</v>
      </c>
      <c r="H18" s="60" t="s">
        <v>87</v>
      </c>
      <c r="I18" s="61" t="s">
        <v>85</v>
      </c>
      <c r="J18" s="61" t="s">
        <v>88</v>
      </c>
      <c r="K18" s="62" t="s">
        <v>56</v>
      </c>
      <c r="L18" s="60" t="s">
        <v>63</v>
      </c>
      <c r="M18" s="62" t="s">
        <v>53</v>
      </c>
      <c r="N18" s="62" t="s">
        <v>52</v>
      </c>
    </row>
    <row r="19" spans="1:14">
      <c r="A19" s="53" t="s">
        <v>2</v>
      </c>
      <c r="B19" s="54">
        <f t="shared" si="0"/>
        <v>40603</v>
      </c>
      <c r="C19" s="58" t="s">
        <v>102</v>
      </c>
      <c r="D19" s="58" t="s">
        <v>109</v>
      </c>
      <c r="E19" s="59" t="s">
        <v>117</v>
      </c>
      <c r="F19" s="59" t="s">
        <v>118</v>
      </c>
      <c r="G19" s="58" t="s">
        <v>84</v>
      </c>
      <c r="H19" s="58" t="s">
        <v>89</v>
      </c>
      <c r="I19" s="63" t="s">
        <v>56</v>
      </c>
      <c r="J19" s="63" t="s">
        <v>63</v>
      </c>
      <c r="K19" s="57" t="s">
        <v>140</v>
      </c>
      <c r="L19" s="57" t="s">
        <v>141</v>
      </c>
      <c r="M19" s="57" t="s">
        <v>104</v>
      </c>
      <c r="N19" s="57" t="s">
        <v>108</v>
      </c>
    </row>
    <row r="20" spans="1:14">
      <c r="A20" s="53" t="s">
        <v>9</v>
      </c>
      <c r="B20" s="54">
        <f t="shared" si="0"/>
        <v>40605</v>
      </c>
      <c r="C20" s="59" t="s">
        <v>53</v>
      </c>
      <c r="D20" s="58" t="s">
        <v>52</v>
      </c>
      <c r="E20" s="59" t="s">
        <v>54</v>
      </c>
      <c r="F20" s="57" t="s">
        <v>50</v>
      </c>
      <c r="G20" s="58" t="s">
        <v>126</v>
      </c>
      <c r="H20" s="58" t="s">
        <v>127</v>
      </c>
      <c r="I20" s="63" t="s">
        <v>136</v>
      </c>
      <c r="J20" s="63" t="s">
        <v>137</v>
      </c>
      <c r="K20" s="57" t="s">
        <v>46</v>
      </c>
      <c r="L20" s="57" t="s">
        <v>47</v>
      </c>
      <c r="M20" s="57" t="s">
        <v>48</v>
      </c>
      <c r="N20" s="57" t="s">
        <v>49</v>
      </c>
    </row>
    <row r="21" spans="1:14">
      <c r="A21" s="53" t="s">
        <v>2</v>
      </c>
      <c r="B21" s="54">
        <f t="shared" si="0"/>
        <v>40610</v>
      </c>
      <c r="C21" s="58" t="s">
        <v>53</v>
      </c>
      <c r="D21" s="59" t="s">
        <v>52</v>
      </c>
      <c r="E21" s="59" t="s">
        <v>54</v>
      </c>
      <c r="F21" s="57" t="s">
        <v>50</v>
      </c>
      <c r="G21" s="58" t="s">
        <v>84</v>
      </c>
      <c r="H21" s="58" t="s">
        <v>89</v>
      </c>
      <c r="I21" s="59" t="s">
        <v>56</v>
      </c>
      <c r="J21" s="58" t="s">
        <v>63</v>
      </c>
      <c r="K21" s="57" t="s">
        <v>99</v>
      </c>
      <c r="L21" s="57" t="s">
        <v>111</v>
      </c>
      <c r="M21" s="58" t="s">
        <v>113</v>
      </c>
      <c r="N21" s="57" t="s">
        <v>114</v>
      </c>
    </row>
    <row r="22" spans="1:14">
      <c r="A22" s="53" t="s">
        <v>9</v>
      </c>
      <c r="B22" s="54">
        <f t="shared" si="0"/>
        <v>40612</v>
      </c>
      <c r="C22" s="58" t="s">
        <v>53</v>
      </c>
      <c r="D22" s="58" t="s">
        <v>52</v>
      </c>
      <c r="E22" s="59" t="s">
        <v>54</v>
      </c>
      <c r="F22" s="57" t="s">
        <v>50</v>
      </c>
      <c r="G22" s="58" t="s">
        <v>84</v>
      </c>
      <c r="H22" s="58" t="s">
        <v>89</v>
      </c>
      <c r="I22" s="58" t="s">
        <v>147</v>
      </c>
      <c r="J22" s="58" t="s">
        <v>148</v>
      </c>
      <c r="K22" s="57" t="s">
        <v>83</v>
      </c>
      <c r="L22" s="57" t="s">
        <v>87</v>
      </c>
      <c r="M22" s="57" t="s">
        <v>85</v>
      </c>
      <c r="N22" s="59" t="s">
        <v>88</v>
      </c>
    </row>
    <row r="23" spans="1:14">
      <c r="A23" s="55" t="s">
        <v>2</v>
      </c>
      <c r="B23" s="56">
        <f t="shared" si="0"/>
        <v>40617</v>
      </c>
      <c r="C23" s="60" t="s">
        <v>48</v>
      </c>
      <c r="D23" s="60" t="s">
        <v>108</v>
      </c>
      <c r="E23" s="60" t="s">
        <v>46</v>
      </c>
      <c r="F23" s="60" t="s">
        <v>120</v>
      </c>
      <c r="G23" s="62" t="s">
        <v>247</v>
      </c>
      <c r="H23" s="62" t="s">
        <v>246</v>
      </c>
      <c r="I23" s="60" t="s">
        <v>123</v>
      </c>
      <c r="J23" s="60" t="s">
        <v>124</v>
      </c>
      <c r="K23" s="62" t="s">
        <v>51</v>
      </c>
      <c r="L23" s="62" t="s">
        <v>54</v>
      </c>
      <c r="M23" s="60" t="s">
        <v>84</v>
      </c>
      <c r="N23" s="62" t="s">
        <v>89</v>
      </c>
    </row>
    <row r="24" spans="1:14">
      <c r="A24" s="55" t="s">
        <v>9</v>
      </c>
      <c r="B24" s="56">
        <f t="shared" si="0"/>
        <v>40619</v>
      </c>
      <c r="C24" s="60" t="s">
        <v>104</v>
      </c>
      <c r="D24" s="60" t="s">
        <v>49</v>
      </c>
      <c r="E24" s="60" t="s">
        <v>119</v>
      </c>
      <c r="F24" s="60" t="s">
        <v>47</v>
      </c>
      <c r="G24" s="62" t="s">
        <v>56</v>
      </c>
      <c r="H24" s="62" t="s">
        <v>63</v>
      </c>
      <c r="I24" s="60" t="s">
        <v>53</v>
      </c>
      <c r="J24" s="60" t="s">
        <v>52</v>
      </c>
      <c r="K24" s="62" t="s">
        <v>110</v>
      </c>
      <c r="L24" s="62" t="s">
        <v>138</v>
      </c>
      <c r="M24" s="62" t="s">
        <v>101</v>
      </c>
      <c r="N24" s="62" t="s">
        <v>107</v>
      </c>
    </row>
    <row r="25" spans="1:14">
      <c r="A25" s="51" t="s">
        <v>2</v>
      </c>
      <c r="B25" s="52">
        <f t="shared" si="0"/>
        <v>40624</v>
      </c>
      <c r="C25" s="209" t="s">
        <v>151</v>
      </c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1"/>
    </row>
    <row r="26" spans="1:14">
      <c r="A26" s="51" t="s">
        <v>9</v>
      </c>
      <c r="B26" s="52">
        <f t="shared" si="0"/>
        <v>40626</v>
      </c>
      <c r="C26" s="209" t="s">
        <v>151</v>
      </c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1"/>
    </row>
    <row r="27" spans="1:14">
      <c r="A27" s="55" t="s">
        <v>2</v>
      </c>
      <c r="B27" s="56">
        <f t="shared" si="0"/>
        <v>40631</v>
      </c>
      <c r="C27" s="62" t="s">
        <v>85</v>
      </c>
      <c r="D27" s="62" t="s">
        <v>88</v>
      </c>
      <c r="E27" s="62" t="s">
        <v>83</v>
      </c>
      <c r="F27" s="60" t="s">
        <v>87</v>
      </c>
      <c r="G27" s="62" t="s">
        <v>56</v>
      </c>
      <c r="H27" s="62" t="s">
        <v>63</v>
      </c>
      <c r="I27" s="60" t="s">
        <v>53</v>
      </c>
      <c r="J27" s="60" t="s">
        <v>52</v>
      </c>
      <c r="K27" s="62" t="s">
        <v>112</v>
      </c>
      <c r="L27" s="62" t="s">
        <v>149</v>
      </c>
      <c r="M27" s="208" t="s">
        <v>84</v>
      </c>
      <c r="N27" s="208" t="s">
        <v>89</v>
      </c>
    </row>
    <row r="28" spans="1:14">
      <c r="A28" s="55" t="s">
        <v>9</v>
      </c>
      <c r="B28" s="56">
        <f t="shared" si="0"/>
        <v>40633</v>
      </c>
      <c r="C28" s="62" t="s">
        <v>85</v>
      </c>
      <c r="D28" s="62" t="s">
        <v>88</v>
      </c>
      <c r="E28" s="62" t="s">
        <v>83</v>
      </c>
      <c r="F28" s="60" t="s">
        <v>87</v>
      </c>
      <c r="G28" s="62" t="s">
        <v>56</v>
      </c>
      <c r="H28" s="60" t="s">
        <v>63</v>
      </c>
      <c r="I28" s="60" t="s">
        <v>53</v>
      </c>
      <c r="J28" s="60" t="s">
        <v>52</v>
      </c>
      <c r="K28" s="62" t="s">
        <v>51</v>
      </c>
      <c r="L28" s="62" t="s">
        <v>54</v>
      </c>
      <c r="M28" s="208" t="s">
        <v>115</v>
      </c>
      <c r="N28" s="208" t="s">
        <v>116</v>
      </c>
    </row>
    <row r="29" spans="1:14">
      <c r="A29" s="53" t="s">
        <v>2</v>
      </c>
      <c r="B29" s="54">
        <f t="shared" si="0"/>
        <v>40638</v>
      </c>
      <c r="C29" s="63" t="s">
        <v>84</v>
      </c>
      <c r="D29" s="63" t="s">
        <v>89</v>
      </c>
      <c r="E29" s="63" t="s">
        <v>56</v>
      </c>
      <c r="F29" s="63" t="s">
        <v>63</v>
      </c>
      <c r="G29" s="63" t="s">
        <v>48</v>
      </c>
      <c r="H29" s="63" t="s">
        <v>49</v>
      </c>
      <c r="I29" s="63" t="s">
        <v>46</v>
      </c>
      <c r="J29" s="63" t="s">
        <v>47</v>
      </c>
      <c r="K29" s="58" t="s">
        <v>142</v>
      </c>
      <c r="L29" s="58" t="s">
        <v>143</v>
      </c>
      <c r="M29" s="63" t="s">
        <v>118</v>
      </c>
      <c r="N29" s="63" t="s">
        <v>144</v>
      </c>
    </row>
    <row r="30" spans="1:14">
      <c r="A30" s="53" t="s">
        <v>9</v>
      </c>
      <c r="B30" s="54">
        <f t="shared" si="0"/>
        <v>40640</v>
      </c>
      <c r="C30" s="63" t="s">
        <v>101</v>
      </c>
      <c r="D30" s="63" t="s">
        <v>107</v>
      </c>
      <c r="E30" s="63" t="s">
        <v>121</v>
      </c>
      <c r="F30" s="63" t="s">
        <v>122</v>
      </c>
      <c r="G30" s="63" t="s">
        <v>128</v>
      </c>
      <c r="H30" s="63" t="s">
        <v>129</v>
      </c>
      <c r="I30" s="63" t="s">
        <v>98</v>
      </c>
      <c r="J30" s="63" t="s">
        <v>125</v>
      </c>
      <c r="K30" s="59" t="s">
        <v>53</v>
      </c>
      <c r="L30" s="58" t="s">
        <v>52</v>
      </c>
      <c r="M30" s="63" t="s">
        <v>50</v>
      </c>
      <c r="N30" s="63" t="s">
        <v>51</v>
      </c>
    </row>
    <row r="31" spans="1:14">
      <c r="A31" s="53" t="s">
        <v>2</v>
      </c>
      <c r="B31" s="54">
        <f t="shared" si="0"/>
        <v>40645</v>
      </c>
      <c r="C31" s="59" t="s">
        <v>84</v>
      </c>
      <c r="D31" s="59" t="s">
        <v>89</v>
      </c>
      <c r="E31" s="59" t="s">
        <v>56</v>
      </c>
      <c r="F31" s="58" t="s">
        <v>63</v>
      </c>
      <c r="G31" s="57" t="s">
        <v>85</v>
      </c>
      <c r="H31" s="57" t="s">
        <v>88</v>
      </c>
      <c r="I31" s="58" t="s">
        <v>83</v>
      </c>
      <c r="J31" s="58" t="s">
        <v>87</v>
      </c>
      <c r="K31" s="58" t="s">
        <v>53</v>
      </c>
      <c r="L31" s="59" t="s">
        <v>52</v>
      </c>
      <c r="M31" s="63" t="s">
        <v>50</v>
      </c>
      <c r="N31" s="63" t="s">
        <v>51</v>
      </c>
    </row>
    <row r="32" spans="1:14">
      <c r="A32" s="53" t="s">
        <v>9</v>
      </c>
      <c r="B32" s="54">
        <f t="shared" si="0"/>
        <v>40647</v>
      </c>
      <c r="C32" s="59" t="s">
        <v>84</v>
      </c>
      <c r="D32" s="59" t="s">
        <v>89</v>
      </c>
      <c r="E32" s="58" t="s">
        <v>56</v>
      </c>
      <c r="F32" s="59" t="s">
        <v>63</v>
      </c>
      <c r="G32" s="58" t="s">
        <v>85</v>
      </c>
      <c r="H32" s="58" t="s">
        <v>88</v>
      </c>
      <c r="I32" s="57" t="s">
        <v>83</v>
      </c>
      <c r="J32" s="57" t="s">
        <v>87</v>
      </c>
      <c r="K32" s="58" t="s">
        <v>53</v>
      </c>
      <c r="L32" s="58" t="s">
        <v>52</v>
      </c>
      <c r="M32" s="63" t="s">
        <v>50</v>
      </c>
      <c r="N32" s="63" t="s">
        <v>51</v>
      </c>
    </row>
    <row r="33" spans="1:14">
      <c r="A33" s="55" t="s">
        <v>2</v>
      </c>
      <c r="B33" s="56">
        <f t="shared" si="0"/>
        <v>40652</v>
      </c>
      <c r="C33" s="62" t="s">
        <v>105</v>
      </c>
      <c r="D33" s="62" t="s">
        <v>106</v>
      </c>
      <c r="E33" s="60" t="s">
        <v>123</v>
      </c>
      <c r="F33" s="60" t="s">
        <v>124</v>
      </c>
      <c r="G33" s="62" t="s">
        <v>54</v>
      </c>
      <c r="H33" s="62" t="s">
        <v>50</v>
      </c>
      <c r="I33" s="62" t="s">
        <v>84</v>
      </c>
      <c r="J33" s="62" t="s">
        <v>89</v>
      </c>
      <c r="K33" s="60" t="s">
        <v>104</v>
      </c>
      <c r="L33" s="60" t="s">
        <v>108</v>
      </c>
      <c r="M33" s="60" t="s">
        <v>145</v>
      </c>
      <c r="N33" s="60" t="s">
        <v>146</v>
      </c>
    </row>
    <row r="34" spans="1:14">
      <c r="A34" s="55" t="s">
        <v>9</v>
      </c>
      <c r="B34" s="56">
        <f t="shared" si="0"/>
        <v>40654</v>
      </c>
      <c r="C34" s="62" t="s">
        <v>56</v>
      </c>
      <c r="D34" s="62" t="s">
        <v>63</v>
      </c>
      <c r="E34" s="60" t="s">
        <v>53</v>
      </c>
      <c r="F34" s="62" t="s">
        <v>52</v>
      </c>
      <c r="G34" s="62" t="s">
        <v>134</v>
      </c>
      <c r="H34" s="62" t="s">
        <v>135</v>
      </c>
      <c r="I34" s="62" t="s">
        <v>126</v>
      </c>
      <c r="J34" s="62" t="s">
        <v>127</v>
      </c>
      <c r="K34" s="60" t="s">
        <v>48</v>
      </c>
      <c r="L34" s="60" t="s">
        <v>49</v>
      </c>
      <c r="M34" s="61" t="s">
        <v>46</v>
      </c>
      <c r="N34" s="61" t="s">
        <v>47</v>
      </c>
    </row>
    <row r="35" spans="1:14">
      <c r="A35" s="55" t="s">
        <v>2</v>
      </c>
      <c r="B35" s="56">
        <f t="shared" ref="B35:B36" si="1">IF(EXACT(A35,"M"),B34+5,B34+2)</f>
        <v>40659</v>
      </c>
      <c r="C35" s="62" t="s">
        <v>56</v>
      </c>
      <c r="D35" s="62" t="s">
        <v>63</v>
      </c>
      <c r="E35" s="60" t="s">
        <v>53</v>
      </c>
      <c r="F35" s="62" t="s">
        <v>52</v>
      </c>
      <c r="G35" s="62" t="s">
        <v>54</v>
      </c>
      <c r="H35" s="62" t="s">
        <v>50</v>
      </c>
      <c r="I35" s="62" t="s">
        <v>84</v>
      </c>
      <c r="J35" s="62" t="s">
        <v>89</v>
      </c>
      <c r="K35" s="60" t="s">
        <v>85</v>
      </c>
      <c r="L35" s="60" t="s">
        <v>88</v>
      </c>
      <c r="M35" s="60" t="s">
        <v>83</v>
      </c>
      <c r="N35" s="60" t="s">
        <v>87</v>
      </c>
    </row>
    <row r="36" spans="1:14">
      <c r="A36" s="55" t="s">
        <v>9</v>
      </c>
      <c r="B36" s="56">
        <f t="shared" si="1"/>
        <v>40661</v>
      </c>
      <c r="C36" s="62" t="s">
        <v>56</v>
      </c>
      <c r="D36" s="60" t="s">
        <v>63</v>
      </c>
      <c r="E36" s="62" t="s">
        <v>53</v>
      </c>
      <c r="F36" s="62" t="s">
        <v>52</v>
      </c>
      <c r="G36" s="62" t="s">
        <v>54</v>
      </c>
      <c r="H36" s="62" t="s">
        <v>50</v>
      </c>
      <c r="I36" s="62" t="s">
        <v>84</v>
      </c>
      <c r="J36" s="62" t="s">
        <v>89</v>
      </c>
      <c r="K36" s="61" t="s">
        <v>85</v>
      </c>
      <c r="L36" s="61" t="s">
        <v>88</v>
      </c>
      <c r="M36" s="60" t="s">
        <v>83</v>
      </c>
      <c r="N36" s="61" t="s">
        <v>87</v>
      </c>
    </row>
    <row r="37" spans="1:14">
      <c r="A37" s="53" t="s">
        <v>2</v>
      </c>
      <c r="B37" s="54">
        <f t="shared" ref="B37:B38" si="2">IF(EXACT(A37,"M"),B36+5,B36+2)</f>
        <v>40666</v>
      </c>
      <c r="C37" s="100" t="s">
        <v>22</v>
      </c>
      <c r="D37" s="100" t="s">
        <v>22</v>
      </c>
      <c r="E37" s="100" t="s">
        <v>24</v>
      </c>
      <c r="F37" s="100" t="s">
        <v>25</v>
      </c>
      <c r="G37" s="100" t="s">
        <v>23</v>
      </c>
      <c r="H37" s="100" t="s">
        <v>44</v>
      </c>
      <c r="I37" s="100" t="s">
        <v>139</v>
      </c>
      <c r="J37" s="100" t="s">
        <v>139</v>
      </c>
      <c r="K37" s="101"/>
      <c r="L37" s="101"/>
      <c r="M37" s="102"/>
      <c r="N37" s="102"/>
    </row>
    <row r="38" spans="1:14">
      <c r="A38" s="53" t="s">
        <v>9</v>
      </c>
      <c r="B38" s="54">
        <f t="shared" si="2"/>
        <v>40668</v>
      </c>
      <c r="C38" s="100"/>
      <c r="D38" s="100"/>
      <c r="E38" s="100"/>
      <c r="F38" s="100"/>
      <c r="G38" s="59"/>
      <c r="H38" s="59"/>
      <c r="I38" s="59"/>
      <c r="J38" s="59"/>
      <c r="K38" s="101" t="s">
        <v>58</v>
      </c>
      <c r="L38" s="101" t="s">
        <v>58</v>
      </c>
      <c r="M38" s="102" t="s">
        <v>57</v>
      </c>
      <c r="N38" s="102" t="s">
        <v>57</v>
      </c>
    </row>
    <row r="39" spans="1:14">
      <c r="A39" s="131"/>
      <c r="B39" s="132"/>
      <c r="C39" s="133"/>
      <c r="D39" s="133"/>
      <c r="E39" s="133"/>
      <c r="F39" s="133"/>
      <c r="G39" s="134"/>
      <c r="H39" s="134"/>
      <c r="I39" s="134"/>
      <c r="J39" s="134"/>
      <c r="K39" s="135"/>
      <c r="L39" s="135"/>
      <c r="M39" s="136"/>
      <c r="N39" s="136"/>
    </row>
    <row r="40" spans="1:14">
      <c r="A40" s="131"/>
      <c r="B40" s="132"/>
      <c r="C40" s="133"/>
      <c r="D40" s="133"/>
      <c r="E40" s="133"/>
      <c r="F40" s="133"/>
      <c r="G40" s="134"/>
      <c r="H40" s="134"/>
      <c r="I40" s="134"/>
      <c r="J40" s="134"/>
      <c r="K40" s="135"/>
      <c r="L40" s="135"/>
      <c r="M40" s="136"/>
      <c r="N40" s="136"/>
    </row>
    <row r="41" spans="1:14">
      <c r="A41" s="131"/>
      <c r="B41" s="132"/>
      <c r="C41" s="133"/>
      <c r="D41" s="133"/>
      <c r="E41" s="133"/>
      <c r="F41" s="133"/>
      <c r="G41" s="134"/>
      <c r="H41" s="134"/>
      <c r="I41" s="134"/>
      <c r="J41" s="134"/>
      <c r="K41" s="135"/>
      <c r="L41" s="135"/>
      <c r="M41" s="136"/>
      <c r="N41" s="136"/>
    </row>
    <row r="42" spans="1:14" ht="15">
      <c r="C42" s="78" t="s">
        <v>5</v>
      </c>
      <c r="D42" s="78" t="s">
        <v>6</v>
      </c>
      <c r="F42" s="79" t="s">
        <v>8</v>
      </c>
      <c r="G42" s="80"/>
      <c r="H42" s="81"/>
      <c r="J42" s="82"/>
      <c r="K42" s="67"/>
      <c r="L42" s="67"/>
      <c r="M42" s="74"/>
      <c r="N42" s="74"/>
    </row>
    <row r="43" spans="1:14" ht="15">
      <c r="C43" s="83" t="s">
        <v>15</v>
      </c>
      <c r="D43" s="74" t="s">
        <v>27</v>
      </c>
      <c r="F43" s="84" t="s">
        <v>26</v>
      </c>
      <c r="G43" s="80"/>
      <c r="H43" s="85" t="s">
        <v>90</v>
      </c>
      <c r="I43" s="85"/>
      <c r="J43" s="85"/>
      <c r="K43" s="67"/>
      <c r="L43" s="67"/>
      <c r="M43" s="74"/>
      <c r="N43" s="74"/>
    </row>
    <row r="44" spans="1:14" ht="15">
      <c r="C44" s="86" t="s">
        <v>16</v>
      </c>
      <c r="D44" s="74" t="s">
        <v>28</v>
      </c>
      <c r="E44" s="65"/>
      <c r="F44" s="87" t="s">
        <v>19</v>
      </c>
      <c r="H44" s="85" t="s">
        <v>91</v>
      </c>
      <c r="I44" s="85"/>
      <c r="J44" s="85"/>
      <c r="K44" s="67"/>
      <c r="L44" s="67"/>
    </row>
    <row r="45" spans="1:14">
      <c r="C45" s="88" t="s">
        <v>17</v>
      </c>
      <c r="D45" s="72" t="s">
        <v>29</v>
      </c>
      <c r="E45" s="65"/>
      <c r="F45" s="89" t="s">
        <v>20</v>
      </c>
      <c r="H45" s="90" t="s">
        <v>97</v>
      </c>
      <c r="I45" s="90"/>
      <c r="K45" s="67"/>
      <c r="L45" s="67"/>
    </row>
    <row r="46" spans="1:14">
      <c r="C46" s="88" t="s">
        <v>18</v>
      </c>
      <c r="D46" s="72" t="s">
        <v>30</v>
      </c>
      <c r="F46" s="91" t="s">
        <v>21</v>
      </c>
      <c r="H46" s="85" t="s">
        <v>92</v>
      </c>
      <c r="I46" s="85"/>
      <c r="J46" s="85"/>
      <c r="K46" s="67"/>
      <c r="L46" s="67"/>
    </row>
    <row r="47" spans="1:14">
      <c r="C47" s="92" t="s">
        <v>10</v>
      </c>
      <c r="D47" s="72" t="s">
        <v>74</v>
      </c>
      <c r="E47" s="65"/>
      <c r="F47" s="93" t="s">
        <v>59</v>
      </c>
      <c r="H47" s="85" t="s">
        <v>45</v>
      </c>
      <c r="I47" s="85"/>
      <c r="J47" s="85"/>
      <c r="K47" s="67"/>
      <c r="L47" s="67"/>
    </row>
    <row r="48" spans="1:14" ht="18.75">
      <c r="C48" s="92" t="s">
        <v>11</v>
      </c>
      <c r="D48" s="74" t="s">
        <v>93</v>
      </c>
      <c r="E48" s="73"/>
      <c r="F48" s="73"/>
      <c r="G48" s="73"/>
      <c r="H48" s="85" t="s">
        <v>55</v>
      </c>
      <c r="I48" s="85"/>
      <c r="J48" s="90"/>
      <c r="K48" s="67"/>
      <c r="L48" s="67"/>
    </row>
    <row r="49" spans="3:14">
      <c r="C49" s="94" t="s">
        <v>64</v>
      </c>
      <c r="D49" s="72" t="s">
        <v>66</v>
      </c>
      <c r="J49" s="69"/>
      <c r="K49" s="67"/>
      <c r="L49" s="67"/>
    </row>
    <row r="50" spans="3:14">
      <c r="C50" s="94" t="s">
        <v>65</v>
      </c>
      <c r="D50" s="72" t="s">
        <v>67</v>
      </c>
      <c r="F50" s="73"/>
      <c r="G50" s="73"/>
      <c r="K50" s="74"/>
      <c r="L50" s="72"/>
    </row>
    <row r="51" spans="3:14">
      <c r="C51" s="94" t="s">
        <v>77</v>
      </c>
      <c r="D51" s="69" t="s">
        <v>79</v>
      </c>
      <c r="E51" s="65"/>
      <c r="F51" s="67"/>
      <c r="I51" s="85"/>
      <c r="K51" s="80"/>
      <c r="L51" s="80"/>
    </row>
    <row r="52" spans="3:14">
      <c r="C52" s="94" t="s">
        <v>78</v>
      </c>
      <c r="D52" s="69" t="s">
        <v>80</v>
      </c>
      <c r="E52" s="67"/>
      <c r="F52" s="95"/>
      <c r="G52" s="73"/>
      <c r="I52" s="77"/>
    </row>
    <row r="53" spans="3:14" ht="15">
      <c r="C53" s="97" t="s">
        <v>12</v>
      </c>
      <c r="D53" s="69" t="s">
        <v>75</v>
      </c>
      <c r="E53" s="96"/>
      <c r="F53" s="95"/>
      <c r="G53" s="73"/>
      <c r="I53" s="82"/>
      <c r="M53" s="74"/>
      <c r="N53" s="74"/>
    </row>
    <row r="54" spans="3:14">
      <c r="C54" s="97" t="s">
        <v>13</v>
      </c>
      <c r="D54" s="69" t="s">
        <v>31</v>
      </c>
      <c r="E54" s="95"/>
      <c r="F54" s="67"/>
      <c r="I54" s="77"/>
      <c r="M54" s="74"/>
      <c r="N54" s="74"/>
    </row>
    <row r="55" spans="3:14">
      <c r="C55" s="97" t="s">
        <v>14</v>
      </c>
      <c r="D55" s="77" t="s">
        <v>76</v>
      </c>
      <c r="E55" s="95"/>
      <c r="F55" s="96"/>
      <c r="G55" s="65"/>
      <c r="I55" s="77"/>
      <c r="M55" s="74"/>
      <c r="N55" s="74"/>
    </row>
    <row r="56" spans="3:14">
      <c r="C56" s="97"/>
      <c r="D56" s="77"/>
      <c r="E56" s="67"/>
      <c r="F56" s="67"/>
      <c r="H56" s="73"/>
      <c r="I56" s="73"/>
      <c r="M56" s="74"/>
      <c r="N56" s="74"/>
    </row>
    <row r="57" spans="3:14">
      <c r="E57" s="96"/>
    </row>
    <row r="58" spans="3:14">
      <c r="E58" s="95"/>
    </row>
  </sheetData>
  <mergeCells count="5">
    <mergeCell ref="C8:N8"/>
    <mergeCell ref="C15:N15"/>
    <mergeCell ref="C25:N25"/>
    <mergeCell ref="C26:N26"/>
    <mergeCell ref="C16:N16"/>
  </mergeCells>
  <printOptions horizontalCentered="1" verticalCentered="1" gridLines="1" gridLinesSet="0"/>
  <pageMargins left="0.5" right="0.25" top="1" bottom="1" header="0.5" footer="0.5"/>
  <pageSetup paperSize="3" scale="72" orientation="landscape" verticalDpi="300"/>
  <headerFooter alignWithMargins="0">
    <oddHeader xml:space="preserve">&amp;C&amp;16&amp;K000000Fall 2013 Lab Schedule&amp;10
&amp;R&amp;"Geneva,Bold"&amp;14&amp;K000000MW Section
Section 101&amp;10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0"/>
  <sheetViews>
    <sheetView zoomScale="70" zoomScaleNormal="70" workbookViewId="0">
      <selection activeCell="C2" sqref="C2:Q5"/>
    </sheetView>
  </sheetViews>
  <sheetFormatPr defaultColWidth="11.42578125" defaultRowHeight="14.25"/>
  <cols>
    <col min="1" max="1" width="4.85546875" style="66" customWidth="1"/>
    <col min="2" max="2" width="12.28515625" style="66" customWidth="1"/>
    <col min="3" max="4" width="25.7109375" style="72" customWidth="1"/>
    <col min="5" max="14" width="25.7109375" style="66" customWidth="1"/>
    <col min="15" max="15" width="17" style="67" bestFit="1" customWidth="1"/>
    <col min="16" max="16" width="10.42578125" style="67" customWidth="1"/>
    <col min="17" max="17" width="16.7109375" style="67" customWidth="1"/>
    <col min="18" max="18" width="18.85546875" style="67" customWidth="1"/>
    <col min="19" max="19" width="17.7109375" style="67" customWidth="1"/>
    <col min="20" max="20" width="17.28515625" style="67" customWidth="1"/>
    <col min="21" max="21" width="18.28515625" style="67" customWidth="1"/>
    <col min="22" max="22" width="18.7109375" style="67" customWidth="1"/>
    <col min="23" max="23" width="16.5703125" style="67" customWidth="1"/>
    <col min="24" max="24" width="15.42578125" style="67" customWidth="1"/>
    <col min="25" max="25" width="17.28515625" style="67" customWidth="1"/>
    <col min="26" max="26" width="15.42578125" style="67" customWidth="1"/>
    <col min="27" max="27" width="15" style="67" customWidth="1"/>
    <col min="28" max="28" width="17.140625" style="67" customWidth="1"/>
    <col min="29" max="29" width="15.85546875" style="67" customWidth="1"/>
    <col min="30" max="16384" width="11.42578125" style="67"/>
  </cols>
  <sheetData>
    <row r="1" spans="1:15" ht="15">
      <c r="A1" s="65" t="s">
        <v>7</v>
      </c>
      <c r="B1" s="116" t="s">
        <v>4</v>
      </c>
      <c r="C1" s="64" t="s">
        <v>152</v>
      </c>
      <c r="D1" s="64" t="s">
        <v>153</v>
      </c>
      <c r="E1" s="64" t="s">
        <v>154</v>
      </c>
      <c r="F1" s="64" t="s">
        <v>155</v>
      </c>
      <c r="G1" s="64" t="s">
        <v>156</v>
      </c>
      <c r="H1" s="64" t="s">
        <v>157</v>
      </c>
      <c r="I1" s="64" t="s">
        <v>158</v>
      </c>
      <c r="J1" s="64" t="s">
        <v>159</v>
      </c>
      <c r="K1" s="64" t="s">
        <v>160</v>
      </c>
      <c r="L1" s="64" t="s">
        <v>161</v>
      </c>
      <c r="M1" s="64" t="s">
        <v>162</v>
      </c>
      <c r="N1" s="64" t="s">
        <v>163</v>
      </c>
    </row>
    <row r="2" spans="1:15">
      <c r="A2" s="68"/>
      <c r="B2" s="128" t="s">
        <v>60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5">
      <c r="A3" s="68"/>
      <c r="B3" s="128" t="s">
        <v>61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9"/>
    </row>
    <row r="4" spans="1:15">
      <c r="A4" s="68"/>
      <c r="B4" s="128" t="s">
        <v>62</v>
      </c>
      <c r="C4" s="139"/>
      <c r="D4" s="139"/>
      <c r="E4" s="139"/>
      <c r="F4" s="139"/>
      <c r="G4" s="139"/>
      <c r="H4" s="140"/>
      <c r="I4" s="139"/>
      <c r="J4" s="139"/>
      <c r="K4" s="139"/>
      <c r="L4" s="139"/>
      <c r="M4" s="139"/>
      <c r="N4" s="139"/>
    </row>
    <row r="5" spans="1:15">
      <c r="A5" s="65"/>
      <c r="B5" s="128" t="s">
        <v>248</v>
      </c>
      <c r="C5" s="65"/>
      <c r="D5" s="65"/>
      <c r="E5" s="141"/>
      <c r="F5" s="65"/>
      <c r="G5" s="65"/>
      <c r="H5" s="23"/>
      <c r="I5" s="65"/>
      <c r="J5" s="65"/>
      <c r="K5" s="70"/>
      <c r="L5" s="70"/>
      <c r="M5" s="70"/>
      <c r="N5" s="65"/>
    </row>
    <row r="6" spans="1:15">
      <c r="A6" s="65"/>
      <c r="B6" s="128"/>
      <c r="C6" s="65"/>
      <c r="D6" s="65"/>
      <c r="E6" s="141"/>
      <c r="F6" s="65"/>
      <c r="G6" s="65"/>
      <c r="H6" s="23"/>
      <c r="I6" s="65"/>
      <c r="J6" s="65"/>
      <c r="K6" s="70"/>
      <c r="L6" s="70"/>
      <c r="M6" s="70"/>
      <c r="N6" s="65"/>
    </row>
    <row r="7" spans="1:15" ht="15">
      <c r="A7" s="71" t="s">
        <v>0</v>
      </c>
      <c r="B7" s="71" t="s">
        <v>1</v>
      </c>
      <c r="E7" s="65"/>
      <c r="F7" s="65"/>
      <c r="G7" s="65"/>
      <c r="H7" s="65"/>
      <c r="I7" s="65"/>
      <c r="K7" s="65"/>
      <c r="L7" s="65"/>
    </row>
    <row r="8" spans="1:15">
      <c r="A8" s="51" t="s">
        <v>3</v>
      </c>
      <c r="B8" s="52">
        <v>40562</v>
      </c>
      <c r="C8" s="209" t="s">
        <v>86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1"/>
    </row>
    <row r="9" spans="1:15">
      <c r="A9" s="51" t="s">
        <v>150</v>
      </c>
      <c r="B9" s="52">
        <v>40564</v>
      </c>
      <c r="C9" s="209" t="s">
        <v>175</v>
      </c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1"/>
    </row>
    <row r="10" spans="1:15">
      <c r="A10" s="53" t="s">
        <v>3</v>
      </c>
      <c r="B10" s="54">
        <f>IF(EXACT(A10,"T"),B9+5,B9+2)</f>
        <v>40569</v>
      </c>
      <c r="C10" s="57" t="s">
        <v>46</v>
      </c>
      <c r="D10" s="57" t="s">
        <v>47</v>
      </c>
      <c r="E10" s="57" t="s">
        <v>48</v>
      </c>
      <c r="F10" s="57" t="s">
        <v>49</v>
      </c>
      <c r="G10" s="58" t="s">
        <v>53</v>
      </c>
      <c r="H10" s="58" t="s">
        <v>52</v>
      </c>
      <c r="I10" s="59" t="s">
        <v>51</v>
      </c>
      <c r="J10" s="59" t="s">
        <v>54</v>
      </c>
      <c r="K10" s="58" t="s">
        <v>84</v>
      </c>
      <c r="L10" s="58" t="s">
        <v>89</v>
      </c>
      <c r="M10" s="59" t="s">
        <v>56</v>
      </c>
      <c r="N10" s="59" t="s">
        <v>63</v>
      </c>
    </row>
    <row r="11" spans="1:15">
      <c r="A11" s="53" t="s">
        <v>150</v>
      </c>
      <c r="B11" s="54">
        <f t="shared" ref="B11:B37" si="0">IF(EXACT(A11,"T"),B10+5,B10+2)</f>
        <v>40571</v>
      </c>
      <c r="C11" s="57" t="s">
        <v>46</v>
      </c>
      <c r="D11" s="57" t="s">
        <v>47</v>
      </c>
      <c r="E11" s="57" t="s">
        <v>48</v>
      </c>
      <c r="F11" s="57" t="s">
        <v>49</v>
      </c>
      <c r="G11" s="59" t="s">
        <v>53</v>
      </c>
      <c r="H11" s="58" t="s">
        <v>52</v>
      </c>
      <c r="I11" s="59" t="s">
        <v>51</v>
      </c>
      <c r="J11" s="59" t="s">
        <v>54</v>
      </c>
      <c r="K11" s="58" t="s">
        <v>84</v>
      </c>
      <c r="L11" s="58" t="s">
        <v>89</v>
      </c>
      <c r="M11" s="59" t="s">
        <v>56</v>
      </c>
      <c r="N11" s="59" t="s">
        <v>63</v>
      </c>
    </row>
    <row r="12" spans="1:15">
      <c r="A12" s="53" t="s">
        <v>3</v>
      </c>
      <c r="B12" s="54">
        <f t="shared" si="0"/>
        <v>40576</v>
      </c>
      <c r="C12" s="57" t="s">
        <v>99</v>
      </c>
      <c r="D12" s="57" t="s">
        <v>111</v>
      </c>
      <c r="E12" s="57" t="s">
        <v>113</v>
      </c>
      <c r="F12" s="57" t="s">
        <v>114</v>
      </c>
      <c r="G12" s="58" t="s">
        <v>53</v>
      </c>
      <c r="H12" s="59" t="s">
        <v>52</v>
      </c>
      <c r="I12" s="59" t="s">
        <v>51</v>
      </c>
      <c r="J12" s="59" t="s">
        <v>54</v>
      </c>
      <c r="K12" s="58" t="s">
        <v>84</v>
      </c>
      <c r="L12" s="58" t="s">
        <v>89</v>
      </c>
      <c r="M12" s="59" t="s">
        <v>56</v>
      </c>
      <c r="N12" s="59" t="s">
        <v>63</v>
      </c>
    </row>
    <row r="13" spans="1:15">
      <c r="A13" s="53" t="s">
        <v>150</v>
      </c>
      <c r="B13" s="54">
        <f t="shared" si="0"/>
        <v>40578</v>
      </c>
      <c r="C13" s="57" t="s">
        <v>83</v>
      </c>
      <c r="D13" s="57" t="s">
        <v>87</v>
      </c>
      <c r="E13" s="57" t="s">
        <v>85</v>
      </c>
      <c r="F13" s="57" t="s">
        <v>88</v>
      </c>
      <c r="G13" s="58" t="s">
        <v>53</v>
      </c>
      <c r="H13" s="58" t="s">
        <v>52</v>
      </c>
      <c r="I13" s="59" t="s">
        <v>51</v>
      </c>
      <c r="J13" s="59" t="s">
        <v>54</v>
      </c>
      <c r="K13" s="58" t="s">
        <v>84</v>
      </c>
      <c r="L13" s="59" t="s">
        <v>89</v>
      </c>
      <c r="M13" s="59" t="s">
        <v>56</v>
      </c>
      <c r="N13" s="59" t="s">
        <v>63</v>
      </c>
    </row>
    <row r="14" spans="1:15">
      <c r="A14" s="55" t="s">
        <v>3</v>
      </c>
      <c r="B14" s="56">
        <f t="shared" si="0"/>
        <v>40583</v>
      </c>
      <c r="C14" s="60" t="s">
        <v>50</v>
      </c>
      <c r="D14" s="61" t="s">
        <v>51</v>
      </c>
      <c r="E14" s="60" t="s">
        <v>84</v>
      </c>
      <c r="F14" s="60" t="s">
        <v>89</v>
      </c>
      <c r="G14" s="60" t="s">
        <v>98</v>
      </c>
      <c r="H14" s="62" t="s">
        <v>125</v>
      </c>
      <c r="I14" s="62" t="s">
        <v>132</v>
      </c>
      <c r="J14" s="62" t="s">
        <v>133</v>
      </c>
      <c r="K14" s="62" t="s">
        <v>105</v>
      </c>
      <c r="L14" s="62" t="s">
        <v>106</v>
      </c>
      <c r="M14" s="62" t="s">
        <v>123</v>
      </c>
      <c r="N14" s="62" t="s">
        <v>124</v>
      </c>
    </row>
    <row r="15" spans="1:15">
      <c r="A15" s="55" t="s">
        <v>150</v>
      </c>
      <c r="B15" s="56">
        <f t="shared" si="0"/>
        <v>40585</v>
      </c>
      <c r="C15" s="60" t="s">
        <v>100</v>
      </c>
      <c r="D15" s="60" t="s">
        <v>110</v>
      </c>
      <c r="E15" s="61" t="s">
        <v>101</v>
      </c>
      <c r="F15" s="61" t="s">
        <v>107</v>
      </c>
      <c r="G15" s="60" t="s">
        <v>46</v>
      </c>
      <c r="H15" s="62" t="s">
        <v>47</v>
      </c>
      <c r="I15" s="62" t="s">
        <v>48</v>
      </c>
      <c r="J15" s="62" t="s">
        <v>49</v>
      </c>
      <c r="K15" s="62" t="s">
        <v>56</v>
      </c>
      <c r="L15" s="62" t="s">
        <v>63</v>
      </c>
      <c r="M15" s="62" t="s">
        <v>53</v>
      </c>
      <c r="N15" s="62" t="s">
        <v>52</v>
      </c>
    </row>
    <row r="16" spans="1:15">
      <c r="A16" s="55" t="s">
        <v>3</v>
      </c>
      <c r="B16" s="56">
        <f t="shared" si="0"/>
        <v>40590</v>
      </c>
      <c r="C16" s="60" t="s">
        <v>50</v>
      </c>
      <c r="D16" s="60" t="s">
        <v>51</v>
      </c>
      <c r="E16" s="60" t="s">
        <v>84</v>
      </c>
      <c r="F16" s="60" t="s">
        <v>89</v>
      </c>
      <c r="G16" s="60" t="s">
        <v>99</v>
      </c>
      <c r="H16" s="60" t="s">
        <v>111</v>
      </c>
      <c r="I16" s="60" t="s">
        <v>113</v>
      </c>
      <c r="J16" s="60" t="s">
        <v>114</v>
      </c>
      <c r="K16" s="62" t="s">
        <v>56</v>
      </c>
      <c r="L16" s="62" t="s">
        <v>63</v>
      </c>
      <c r="M16" s="60" t="s">
        <v>53</v>
      </c>
      <c r="N16" s="60" t="s">
        <v>52</v>
      </c>
    </row>
    <row r="17" spans="1:14">
      <c r="A17" s="55" t="s">
        <v>150</v>
      </c>
      <c r="B17" s="56">
        <f t="shared" si="0"/>
        <v>40592</v>
      </c>
      <c r="C17" s="60" t="s">
        <v>103</v>
      </c>
      <c r="D17" s="60" t="s">
        <v>112</v>
      </c>
      <c r="E17" s="62" t="s">
        <v>115</v>
      </c>
      <c r="F17" s="62" t="s">
        <v>116</v>
      </c>
      <c r="G17" s="60" t="s">
        <v>83</v>
      </c>
      <c r="H17" s="60" t="s">
        <v>87</v>
      </c>
      <c r="I17" s="61" t="s">
        <v>85</v>
      </c>
      <c r="J17" s="61" t="s">
        <v>88</v>
      </c>
      <c r="K17" s="62" t="s">
        <v>56</v>
      </c>
      <c r="L17" s="60" t="s">
        <v>63</v>
      </c>
      <c r="M17" s="62" t="s">
        <v>53</v>
      </c>
      <c r="N17" s="62" t="s">
        <v>52</v>
      </c>
    </row>
    <row r="18" spans="1:14">
      <c r="A18" s="53" t="s">
        <v>3</v>
      </c>
      <c r="B18" s="54">
        <f t="shared" si="0"/>
        <v>40597</v>
      </c>
      <c r="C18" s="58" t="s">
        <v>102</v>
      </c>
      <c r="D18" s="58" t="s">
        <v>109</v>
      </c>
      <c r="E18" s="59" t="s">
        <v>117</v>
      </c>
      <c r="F18" s="59" t="s">
        <v>118</v>
      </c>
      <c r="G18" s="58" t="s">
        <v>84</v>
      </c>
      <c r="H18" s="58" t="s">
        <v>89</v>
      </c>
      <c r="I18" s="63" t="s">
        <v>56</v>
      </c>
      <c r="J18" s="63" t="s">
        <v>63</v>
      </c>
      <c r="K18" s="57" t="s">
        <v>140</v>
      </c>
      <c r="L18" s="57" t="s">
        <v>141</v>
      </c>
      <c r="M18" s="57" t="s">
        <v>104</v>
      </c>
      <c r="N18" s="57" t="s">
        <v>108</v>
      </c>
    </row>
    <row r="19" spans="1:14">
      <c r="A19" s="53" t="s">
        <v>150</v>
      </c>
      <c r="B19" s="54">
        <f t="shared" si="0"/>
        <v>40599</v>
      </c>
      <c r="C19" s="59" t="s">
        <v>53</v>
      </c>
      <c r="D19" s="58" t="s">
        <v>52</v>
      </c>
      <c r="E19" s="59" t="s">
        <v>54</v>
      </c>
      <c r="F19" s="57" t="s">
        <v>50</v>
      </c>
      <c r="G19" s="58" t="s">
        <v>126</v>
      </c>
      <c r="H19" s="58" t="s">
        <v>127</v>
      </c>
      <c r="I19" s="63" t="s">
        <v>136</v>
      </c>
      <c r="J19" s="63" t="s">
        <v>137</v>
      </c>
      <c r="K19" s="57" t="s">
        <v>46</v>
      </c>
      <c r="L19" s="57" t="s">
        <v>47</v>
      </c>
      <c r="M19" s="57" t="s">
        <v>48</v>
      </c>
      <c r="N19" s="57" t="s">
        <v>49</v>
      </c>
    </row>
    <row r="20" spans="1:14">
      <c r="A20" s="53" t="s">
        <v>3</v>
      </c>
      <c r="B20" s="54">
        <f t="shared" si="0"/>
        <v>40604</v>
      </c>
      <c r="C20" s="58" t="s">
        <v>53</v>
      </c>
      <c r="D20" s="59" t="s">
        <v>52</v>
      </c>
      <c r="E20" s="59" t="s">
        <v>54</v>
      </c>
      <c r="F20" s="57" t="s">
        <v>50</v>
      </c>
      <c r="G20" s="58" t="s">
        <v>84</v>
      </c>
      <c r="H20" s="58" t="s">
        <v>89</v>
      </c>
      <c r="I20" s="59" t="s">
        <v>56</v>
      </c>
      <c r="J20" s="58" t="s">
        <v>63</v>
      </c>
      <c r="K20" s="57" t="s">
        <v>99</v>
      </c>
      <c r="L20" s="57" t="s">
        <v>111</v>
      </c>
      <c r="M20" s="58" t="s">
        <v>113</v>
      </c>
      <c r="N20" s="57" t="s">
        <v>114</v>
      </c>
    </row>
    <row r="21" spans="1:14">
      <c r="A21" s="53" t="s">
        <v>150</v>
      </c>
      <c r="B21" s="54">
        <f t="shared" si="0"/>
        <v>40606</v>
      </c>
      <c r="C21" s="58" t="s">
        <v>53</v>
      </c>
      <c r="D21" s="58" t="s">
        <v>52</v>
      </c>
      <c r="E21" s="59" t="s">
        <v>54</v>
      </c>
      <c r="F21" s="57" t="s">
        <v>50</v>
      </c>
      <c r="G21" s="58" t="s">
        <v>130</v>
      </c>
      <c r="H21" s="58" t="s">
        <v>131</v>
      </c>
      <c r="I21" s="58" t="s">
        <v>147</v>
      </c>
      <c r="J21" s="58" t="s">
        <v>148</v>
      </c>
      <c r="K21" s="57" t="s">
        <v>83</v>
      </c>
      <c r="L21" s="57" t="s">
        <v>87</v>
      </c>
      <c r="M21" s="57" t="s">
        <v>85</v>
      </c>
      <c r="N21" s="59" t="s">
        <v>88</v>
      </c>
    </row>
    <row r="22" spans="1:14">
      <c r="A22" s="55" t="s">
        <v>3</v>
      </c>
      <c r="B22" s="56">
        <f t="shared" si="0"/>
        <v>40611</v>
      </c>
      <c r="C22" s="60" t="s">
        <v>104</v>
      </c>
      <c r="D22" s="60" t="s">
        <v>108</v>
      </c>
      <c r="E22" s="60" t="s">
        <v>119</v>
      </c>
      <c r="F22" s="60" t="s">
        <v>47</v>
      </c>
      <c r="G22" s="62" t="s">
        <v>56</v>
      </c>
      <c r="H22" s="62" t="s">
        <v>63</v>
      </c>
      <c r="I22" s="60" t="s">
        <v>123</v>
      </c>
      <c r="J22" s="60" t="s">
        <v>124</v>
      </c>
      <c r="K22" s="62" t="s">
        <v>51</v>
      </c>
      <c r="L22" s="62" t="s">
        <v>54</v>
      </c>
      <c r="M22" s="60" t="s">
        <v>84</v>
      </c>
      <c r="N22" s="62" t="s">
        <v>89</v>
      </c>
    </row>
    <row r="23" spans="1:14">
      <c r="A23" s="55" t="s">
        <v>150</v>
      </c>
      <c r="B23" s="56">
        <f t="shared" si="0"/>
        <v>40613</v>
      </c>
      <c r="C23" s="60" t="s">
        <v>48</v>
      </c>
      <c r="D23" s="60" t="s">
        <v>49</v>
      </c>
      <c r="E23" s="62" t="s">
        <v>46</v>
      </c>
      <c r="F23" s="60" t="s">
        <v>120</v>
      </c>
      <c r="G23" s="62" t="s">
        <v>105</v>
      </c>
      <c r="H23" s="62" t="s">
        <v>106</v>
      </c>
      <c r="I23" s="60" t="s">
        <v>53</v>
      </c>
      <c r="J23" s="60" t="s">
        <v>52</v>
      </c>
      <c r="K23" s="62" t="s">
        <v>110</v>
      </c>
      <c r="L23" s="62" t="s">
        <v>138</v>
      </c>
      <c r="M23" s="62" t="s">
        <v>101</v>
      </c>
      <c r="N23" s="62" t="s">
        <v>107</v>
      </c>
    </row>
    <row r="24" spans="1:14">
      <c r="A24" s="55" t="s">
        <v>3</v>
      </c>
      <c r="B24" s="56">
        <f t="shared" si="0"/>
        <v>40618</v>
      </c>
      <c r="C24" s="62" t="s">
        <v>85</v>
      </c>
      <c r="D24" s="62" t="s">
        <v>88</v>
      </c>
      <c r="E24" s="62" t="s">
        <v>83</v>
      </c>
      <c r="F24" s="60" t="s">
        <v>87</v>
      </c>
      <c r="G24" s="62" t="s">
        <v>56</v>
      </c>
      <c r="H24" s="62" t="s">
        <v>63</v>
      </c>
      <c r="I24" s="60" t="s">
        <v>53</v>
      </c>
      <c r="J24" s="60" t="s">
        <v>52</v>
      </c>
      <c r="K24" s="62" t="s">
        <v>51</v>
      </c>
      <c r="L24" s="62" t="s">
        <v>54</v>
      </c>
      <c r="M24" s="62" t="s">
        <v>84</v>
      </c>
      <c r="N24" s="62" t="s">
        <v>89</v>
      </c>
    </row>
    <row r="25" spans="1:14">
      <c r="A25" s="55" t="s">
        <v>150</v>
      </c>
      <c r="B25" s="56">
        <f t="shared" si="0"/>
        <v>40620</v>
      </c>
      <c r="C25" s="62" t="s">
        <v>85</v>
      </c>
      <c r="D25" s="62" t="s">
        <v>88</v>
      </c>
      <c r="E25" s="62" t="s">
        <v>83</v>
      </c>
      <c r="F25" s="60" t="s">
        <v>87</v>
      </c>
      <c r="G25" s="62" t="s">
        <v>56</v>
      </c>
      <c r="H25" s="60" t="s">
        <v>63</v>
      </c>
      <c r="I25" s="60" t="s">
        <v>53</v>
      </c>
      <c r="J25" s="60" t="s">
        <v>52</v>
      </c>
      <c r="K25" s="62" t="s">
        <v>112</v>
      </c>
      <c r="L25" s="62" t="s">
        <v>149</v>
      </c>
      <c r="M25" s="62" t="s">
        <v>115</v>
      </c>
      <c r="N25" s="62" t="s">
        <v>116</v>
      </c>
    </row>
    <row r="26" spans="1:14">
      <c r="A26" s="51" t="s">
        <v>3</v>
      </c>
      <c r="B26" s="52">
        <f t="shared" si="0"/>
        <v>40625</v>
      </c>
      <c r="C26" s="209" t="s">
        <v>151</v>
      </c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1"/>
    </row>
    <row r="27" spans="1:14">
      <c r="A27" s="51" t="s">
        <v>150</v>
      </c>
      <c r="B27" s="52">
        <f t="shared" si="0"/>
        <v>40627</v>
      </c>
      <c r="C27" s="209" t="s">
        <v>151</v>
      </c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1"/>
    </row>
    <row r="28" spans="1:14">
      <c r="A28" s="53" t="s">
        <v>3</v>
      </c>
      <c r="B28" s="54">
        <f t="shared" si="0"/>
        <v>40632</v>
      </c>
      <c r="C28" s="63" t="s">
        <v>84</v>
      </c>
      <c r="D28" s="63" t="s">
        <v>89</v>
      </c>
      <c r="E28" s="63" t="s">
        <v>56</v>
      </c>
      <c r="F28" s="63" t="s">
        <v>63</v>
      </c>
      <c r="G28" s="63" t="s">
        <v>48</v>
      </c>
      <c r="H28" s="63" t="s">
        <v>49</v>
      </c>
      <c r="I28" s="63" t="s">
        <v>46</v>
      </c>
      <c r="J28" s="63" t="s">
        <v>47</v>
      </c>
      <c r="K28" s="59" t="s">
        <v>53</v>
      </c>
      <c r="L28" s="58" t="s">
        <v>52</v>
      </c>
      <c r="M28" s="63" t="s">
        <v>50</v>
      </c>
      <c r="N28" s="63" t="s">
        <v>51</v>
      </c>
    </row>
    <row r="29" spans="1:14">
      <c r="A29" s="53" t="s">
        <v>150</v>
      </c>
      <c r="B29" s="54">
        <f t="shared" ref="B29:B36" si="1">IF(EXACT(A29,"T"),B28+5,B28+2)</f>
        <v>40634</v>
      </c>
      <c r="C29" s="59" t="s">
        <v>84</v>
      </c>
      <c r="D29" s="59" t="s">
        <v>89</v>
      </c>
      <c r="E29" s="59" t="s">
        <v>56</v>
      </c>
      <c r="F29" s="58" t="s">
        <v>63</v>
      </c>
      <c r="G29" s="63" t="s">
        <v>48</v>
      </c>
      <c r="H29" s="63" t="s">
        <v>49</v>
      </c>
      <c r="I29" s="63" t="s">
        <v>46</v>
      </c>
      <c r="J29" s="63" t="s">
        <v>47</v>
      </c>
      <c r="K29" s="59" t="s">
        <v>53</v>
      </c>
      <c r="L29" s="58" t="s">
        <v>52</v>
      </c>
      <c r="M29" s="63" t="s">
        <v>50</v>
      </c>
      <c r="N29" s="63" t="s">
        <v>51</v>
      </c>
    </row>
    <row r="30" spans="1:14">
      <c r="A30" s="53" t="s">
        <v>3</v>
      </c>
      <c r="B30" s="54">
        <f t="shared" si="1"/>
        <v>40639</v>
      </c>
      <c r="C30" s="59" t="s">
        <v>84</v>
      </c>
      <c r="D30" s="59" t="s">
        <v>89</v>
      </c>
      <c r="E30" s="59" t="s">
        <v>56</v>
      </c>
      <c r="F30" s="58" t="s">
        <v>63</v>
      </c>
      <c r="G30" s="63" t="s">
        <v>176</v>
      </c>
      <c r="H30" s="63" t="s">
        <v>177</v>
      </c>
      <c r="I30" s="63" t="s">
        <v>178</v>
      </c>
      <c r="J30" s="63" t="s">
        <v>179</v>
      </c>
      <c r="K30" s="58" t="s">
        <v>142</v>
      </c>
      <c r="L30" s="58" t="s">
        <v>143</v>
      </c>
      <c r="M30" s="63" t="s">
        <v>118</v>
      </c>
      <c r="N30" s="63" t="s">
        <v>144</v>
      </c>
    </row>
    <row r="31" spans="1:14">
      <c r="A31" s="53" t="s">
        <v>150</v>
      </c>
      <c r="B31" s="54">
        <f t="shared" si="1"/>
        <v>40641</v>
      </c>
      <c r="C31" s="63" t="s">
        <v>101</v>
      </c>
      <c r="D31" s="63" t="s">
        <v>107</v>
      </c>
      <c r="E31" s="63" t="s">
        <v>121</v>
      </c>
      <c r="F31" s="63" t="s">
        <v>122</v>
      </c>
      <c r="G31" s="58" t="s">
        <v>85</v>
      </c>
      <c r="H31" s="58" t="s">
        <v>88</v>
      </c>
      <c r="I31" s="57" t="s">
        <v>83</v>
      </c>
      <c r="J31" s="57" t="s">
        <v>87</v>
      </c>
      <c r="K31" s="58" t="s">
        <v>53</v>
      </c>
      <c r="L31" s="58" t="s">
        <v>52</v>
      </c>
      <c r="M31" s="63" t="s">
        <v>50</v>
      </c>
      <c r="N31" s="63" t="s">
        <v>51</v>
      </c>
    </row>
    <row r="32" spans="1:14">
      <c r="A32" s="137" t="s">
        <v>3</v>
      </c>
      <c r="B32" s="138">
        <f t="shared" si="1"/>
        <v>40646</v>
      </c>
      <c r="C32" s="62" t="s">
        <v>105</v>
      </c>
      <c r="D32" s="62" t="s">
        <v>106</v>
      </c>
      <c r="E32" s="60" t="s">
        <v>123</v>
      </c>
      <c r="F32" s="60" t="s">
        <v>124</v>
      </c>
      <c r="G32" s="62" t="s">
        <v>54</v>
      </c>
      <c r="H32" s="62" t="s">
        <v>50</v>
      </c>
      <c r="I32" s="62" t="s">
        <v>84</v>
      </c>
      <c r="J32" s="62" t="s">
        <v>89</v>
      </c>
      <c r="K32" s="60" t="s">
        <v>104</v>
      </c>
      <c r="L32" s="60" t="s">
        <v>108</v>
      </c>
      <c r="M32" s="60" t="s">
        <v>145</v>
      </c>
      <c r="N32" s="60" t="s">
        <v>146</v>
      </c>
    </row>
    <row r="33" spans="1:14">
      <c r="A33" s="137" t="s">
        <v>150</v>
      </c>
      <c r="B33" s="138">
        <f t="shared" si="1"/>
        <v>40648</v>
      </c>
      <c r="C33" s="62" t="s">
        <v>56</v>
      </c>
      <c r="D33" s="62" t="s">
        <v>63</v>
      </c>
      <c r="E33" s="60" t="s">
        <v>53</v>
      </c>
      <c r="F33" s="62" t="s">
        <v>52</v>
      </c>
      <c r="G33" s="62" t="s">
        <v>134</v>
      </c>
      <c r="H33" s="62" t="s">
        <v>135</v>
      </c>
      <c r="I33" s="62" t="s">
        <v>126</v>
      </c>
      <c r="J33" s="62" t="s">
        <v>127</v>
      </c>
      <c r="K33" s="60" t="s">
        <v>48</v>
      </c>
      <c r="L33" s="60" t="s">
        <v>49</v>
      </c>
      <c r="M33" s="61" t="s">
        <v>46</v>
      </c>
      <c r="N33" s="61" t="s">
        <v>47</v>
      </c>
    </row>
    <row r="34" spans="1:14">
      <c r="A34" s="137" t="s">
        <v>3</v>
      </c>
      <c r="B34" s="138">
        <f t="shared" si="1"/>
        <v>40653</v>
      </c>
      <c r="C34" s="62" t="s">
        <v>56</v>
      </c>
      <c r="D34" s="62" t="s">
        <v>63</v>
      </c>
      <c r="E34" s="60" t="s">
        <v>53</v>
      </c>
      <c r="F34" s="62" t="s">
        <v>52</v>
      </c>
      <c r="G34" s="62" t="s">
        <v>54</v>
      </c>
      <c r="H34" s="62" t="s">
        <v>50</v>
      </c>
      <c r="I34" s="62" t="s">
        <v>84</v>
      </c>
      <c r="J34" s="62" t="s">
        <v>89</v>
      </c>
      <c r="K34" s="60" t="s">
        <v>85</v>
      </c>
      <c r="L34" s="60" t="s">
        <v>88</v>
      </c>
      <c r="M34" s="60" t="s">
        <v>83</v>
      </c>
      <c r="N34" s="60" t="s">
        <v>87</v>
      </c>
    </row>
    <row r="35" spans="1:14">
      <c r="A35" s="137" t="s">
        <v>150</v>
      </c>
      <c r="B35" s="138">
        <f t="shared" si="1"/>
        <v>40655</v>
      </c>
      <c r="C35" s="62" t="s">
        <v>56</v>
      </c>
      <c r="D35" s="60" t="s">
        <v>63</v>
      </c>
      <c r="E35" s="62" t="s">
        <v>53</v>
      </c>
      <c r="F35" s="62" t="s">
        <v>52</v>
      </c>
      <c r="G35" s="62" t="s">
        <v>54</v>
      </c>
      <c r="H35" s="62" t="s">
        <v>50</v>
      </c>
      <c r="I35" s="62" t="s">
        <v>84</v>
      </c>
      <c r="J35" s="62" t="s">
        <v>89</v>
      </c>
      <c r="K35" s="61" t="s">
        <v>85</v>
      </c>
      <c r="L35" s="61" t="s">
        <v>88</v>
      </c>
      <c r="M35" s="60" t="s">
        <v>83</v>
      </c>
      <c r="N35" s="61" t="s">
        <v>87</v>
      </c>
    </row>
    <row r="36" spans="1:14">
      <c r="A36" s="53" t="s">
        <v>3</v>
      </c>
      <c r="B36" s="54">
        <f t="shared" si="1"/>
        <v>40660</v>
      </c>
      <c r="C36" s="100" t="s">
        <v>22</v>
      </c>
      <c r="D36" s="100" t="s">
        <v>22</v>
      </c>
      <c r="E36" s="100" t="s">
        <v>24</v>
      </c>
      <c r="F36" s="100" t="s">
        <v>25</v>
      </c>
      <c r="G36" s="100" t="s">
        <v>23</v>
      </c>
      <c r="H36" s="100" t="s">
        <v>44</v>
      </c>
      <c r="I36" s="100" t="s">
        <v>139</v>
      </c>
      <c r="J36" s="100" t="s">
        <v>139</v>
      </c>
      <c r="K36" s="57"/>
      <c r="L36" s="57"/>
      <c r="M36" s="57"/>
      <c r="N36" s="57"/>
    </row>
    <row r="37" spans="1:14">
      <c r="A37" s="53" t="s">
        <v>150</v>
      </c>
      <c r="B37" s="54">
        <f t="shared" si="0"/>
        <v>40662</v>
      </c>
      <c r="C37" s="100"/>
      <c r="D37" s="100"/>
      <c r="E37" s="100"/>
      <c r="F37" s="100"/>
      <c r="G37" s="59"/>
      <c r="H37" s="59"/>
      <c r="I37" s="59"/>
      <c r="J37" s="59"/>
      <c r="K37" s="101" t="s">
        <v>58</v>
      </c>
      <c r="L37" s="101" t="s">
        <v>58</v>
      </c>
      <c r="M37" s="102" t="s">
        <v>57</v>
      </c>
      <c r="N37" s="102" t="s">
        <v>57</v>
      </c>
    </row>
    <row r="38" spans="1:14">
      <c r="A38" s="53" t="s">
        <v>3</v>
      </c>
      <c r="B38" s="54">
        <f>IF(EXACT(A38,"T"),B37+5,B37+2)</f>
        <v>40667</v>
      </c>
      <c r="C38" s="59"/>
      <c r="D38" s="58"/>
      <c r="E38" s="59"/>
      <c r="F38" s="59"/>
      <c r="G38" s="100"/>
      <c r="H38" s="100"/>
      <c r="I38" s="100"/>
      <c r="J38" s="100"/>
      <c r="K38" s="57"/>
      <c r="L38" s="57"/>
      <c r="M38" s="57"/>
      <c r="N38" s="57"/>
    </row>
    <row r="39" spans="1:14">
      <c r="A39" s="53" t="s">
        <v>150</v>
      </c>
      <c r="B39" s="54">
        <f t="shared" ref="B39" si="2">IF(EXACT(A39,"T"),B38+5,B38+2)</f>
        <v>40669</v>
      </c>
      <c r="C39" s="100"/>
      <c r="D39" s="100"/>
      <c r="E39" s="100"/>
      <c r="F39" s="100"/>
      <c r="G39" s="59"/>
      <c r="H39" s="59"/>
      <c r="I39" s="59"/>
      <c r="J39" s="59"/>
      <c r="K39" s="101"/>
      <c r="L39" s="101"/>
      <c r="M39" s="102"/>
      <c r="N39" s="102"/>
    </row>
    <row r="41" spans="1:14">
      <c r="A41" s="65"/>
      <c r="B41" s="73"/>
      <c r="C41" s="74"/>
      <c r="D41" s="74"/>
      <c r="E41" s="75"/>
      <c r="F41" s="75"/>
      <c r="G41" s="75"/>
      <c r="J41" s="75"/>
      <c r="K41" s="76"/>
      <c r="L41" s="76"/>
      <c r="M41" s="73"/>
    </row>
    <row r="42" spans="1:14">
      <c r="A42" s="65"/>
      <c r="B42" s="73"/>
      <c r="C42" s="74"/>
      <c r="D42" s="74"/>
      <c r="E42" s="75"/>
      <c r="F42" s="75"/>
      <c r="G42" s="75"/>
      <c r="J42" s="75"/>
      <c r="K42" s="76"/>
      <c r="L42" s="76"/>
      <c r="M42" s="77"/>
      <c r="N42" s="77"/>
    </row>
    <row r="43" spans="1:14" ht="15">
      <c r="C43" s="78" t="s">
        <v>5</v>
      </c>
      <c r="D43" s="78" t="s">
        <v>6</v>
      </c>
      <c r="F43" s="79" t="s">
        <v>8</v>
      </c>
      <c r="G43" s="80"/>
      <c r="H43" s="81"/>
      <c r="J43" s="82"/>
      <c r="K43" s="67"/>
      <c r="L43" s="67"/>
      <c r="M43" s="74"/>
      <c r="N43" s="74"/>
    </row>
    <row r="44" spans="1:14" ht="15">
      <c r="C44" s="83" t="s">
        <v>15</v>
      </c>
      <c r="D44" s="74" t="s">
        <v>27</v>
      </c>
      <c r="F44" s="84" t="s">
        <v>26</v>
      </c>
      <c r="G44" s="80"/>
      <c r="H44" s="85" t="s">
        <v>90</v>
      </c>
      <c r="I44" s="85"/>
      <c r="J44" s="85"/>
      <c r="K44" s="67"/>
      <c r="L44" s="67"/>
      <c r="M44" s="74"/>
      <c r="N44" s="74"/>
    </row>
    <row r="45" spans="1:14" ht="15">
      <c r="C45" s="86" t="s">
        <v>16</v>
      </c>
      <c r="D45" s="74" t="s">
        <v>28</v>
      </c>
      <c r="E45" s="65"/>
      <c r="F45" s="87" t="s">
        <v>19</v>
      </c>
      <c r="H45" s="85" t="s">
        <v>91</v>
      </c>
      <c r="I45" s="85"/>
      <c r="J45" s="85"/>
      <c r="K45" s="67"/>
      <c r="L45" s="67"/>
    </row>
    <row r="46" spans="1:14">
      <c r="C46" s="88" t="s">
        <v>17</v>
      </c>
      <c r="D46" s="72" t="s">
        <v>29</v>
      </c>
      <c r="E46" s="65"/>
      <c r="F46" s="89" t="s">
        <v>20</v>
      </c>
      <c r="H46" s="90" t="s">
        <v>97</v>
      </c>
      <c r="I46" s="90"/>
      <c r="K46" s="67"/>
      <c r="L46" s="67"/>
    </row>
    <row r="47" spans="1:14">
      <c r="C47" s="88" t="s">
        <v>18</v>
      </c>
      <c r="D47" s="72" t="s">
        <v>30</v>
      </c>
      <c r="F47" s="91" t="s">
        <v>21</v>
      </c>
      <c r="H47" s="85" t="s">
        <v>92</v>
      </c>
      <c r="I47" s="85"/>
      <c r="J47" s="85"/>
      <c r="K47" s="67"/>
      <c r="L47" s="67"/>
    </row>
    <row r="48" spans="1:14">
      <c r="C48" s="92" t="s">
        <v>10</v>
      </c>
      <c r="D48" s="72" t="s">
        <v>74</v>
      </c>
      <c r="E48" s="65"/>
      <c r="F48" s="93" t="s">
        <v>59</v>
      </c>
      <c r="H48" s="85" t="s">
        <v>45</v>
      </c>
      <c r="I48" s="85"/>
      <c r="J48" s="85"/>
      <c r="K48" s="67"/>
      <c r="L48" s="67"/>
    </row>
    <row r="49" spans="3:14" ht="18.75">
      <c r="C49" s="92" t="s">
        <v>11</v>
      </c>
      <c r="D49" s="74" t="s">
        <v>93</v>
      </c>
      <c r="E49" s="73"/>
      <c r="F49" s="73"/>
      <c r="G49" s="73"/>
      <c r="H49" s="85" t="s">
        <v>55</v>
      </c>
      <c r="I49" s="85"/>
      <c r="J49" s="90"/>
      <c r="K49" s="67"/>
      <c r="L49" s="67"/>
    </row>
    <row r="50" spans="3:14">
      <c r="C50" s="94" t="s">
        <v>64</v>
      </c>
      <c r="D50" s="72" t="s">
        <v>66</v>
      </c>
      <c r="J50" s="69"/>
      <c r="K50" s="67"/>
      <c r="L50" s="67"/>
    </row>
    <row r="51" spans="3:14">
      <c r="C51" s="94" t="s">
        <v>65</v>
      </c>
      <c r="D51" s="72" t="s">
        <v>67</v>
      </c>
      <c r="F51" s="73"/>
      <c r="G51" s="73"/>
      <c r="K51" s="74"/>
      <c r="L51" s="72"/>
    </row>
    <row r="52" spans="3:14">
      <c r="C52" s="94" t="s">
        <v>77</v>
      </c>
      <c r="D52" s="69" t="s">
        <v>79</v>
      </c>
      <c r="E52" s="65"/>
      <c r="F52" s="67"/>
      <c r="I52" s="85"/>
      <c r="K52" s="80"/>
      <c r="L52" s="80"/>
    </row>
    <row r="53" spans="3:14">
      <c r="C53" s="94" t="s">
        <v>78</v>
      </c>
      <c r="D53" s="69" t="s">
        <v>80</v>
      </c>
      <c r="E53" s="67"/>
      <c r="F53" s="95"/>
      <c r="G53" s="73"/>
      <c r="I53" s="77"/>
    </row>
    <row r="54" spans="3:14" ht="15">
      <c r="C54" s="97" t="s">
        <v>12</v>
      </c>
      <c r="D54" s="69" t="s">
        <v>75</v>
      </c>
      <c r="E54" s="96"/>
      <c r="F54" s="95"/>
      <c r="G54" s="73"/>
      <c r="I54" s="82"/>
      <c r="M54" s="74"/>
      <c r="N54" s="74"/>
    </row>
    <row r="55" spans="3:14">
      <c r="C55" s="97" t="s">
        <v>13</v>
      </c>
      <c r="D55" s="69" t="s">
        <v>31</v>
      </c>
      <c r="E55" s="95"/>
      <c r="F55" s="67"/>
      <c r="I55" s="77"/>
      <c r="M55" s="74"/>
      <c r="N55" s="74"/>
    </row>
    <row r="56" spans="3:14">
      <c r="C56" s="97" t="s">
        <v>14</v>
      </c>
      <c r="D56" s="77" t="s">
        <v>76</v>
      </c>
      <c r="E56" s="95"/>
      <c r="F56" s="96"/>
      <c r="I56" s="77"/>
      <c r="M56" s="74"/>
      <c r="N56" s="74"/>
    </row>
    <row r="57" spans="3:14">
      <c r="C57" s="97"/>
      <c r="D57" s="77"/>
      <c r="E57" s="67"/>
      <c r="F57" s="67"/>
      <c r="H57" s="73"/>
      <c r="I57" s="73"/>
      <c r="M57" s="74"/>
      <c r="N57" s="74"/>
    </row>
    <row r="58" spans="3:14">
      <c r="C58" s="97"/>
      <c r="D58" s="69"/>
      <c r="E58" s="96"/>
    </row>
    <row r="59" spans="3:14">
      <c r="C59" s="97"/>
      <c r="D59" s="69"/>
      <c r="E59" s="95"/>
    </row>
    <row r="60" spans="3:14">
      <c r="C60" s="97"/>
      <c r="D60" s="77"/>
    </row>
  </sheetData>
  <mergeCells count="4">
    <mergeCell ref="C27:N27"/>
    <mergeCell ref="C9:N9"/>
    <mergeCell ref="C8:N8"/>
    <mergeCell ref="C26:N26"/>
  </mergeCells>
  <printOptions horizontalCentered="1" verticalCentered="1" gridLines="1" gridLinesSet="0"/>
  <pageMargins left="0.5" right="0.25" top="1" bottom="1" header="0.5" footer="0.5"/>
  <pageSetup paperSize="3" scale="72" orientation="landscape" verticalDpi="300"/>
  <headerFooter alignWithMargins="0">
    <oddHeader xml:space="preserve">&amp;C&amp;16&amp;K000000Fall 2013 Lab Schedule&amp;10
&amp;R&amp;"Geneva,Bold"&amp;14&amp;K000000MW Section
Section 101&amp;10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O59"/>
  <sheetViews>
    <sheetView zoomScale="70" zoomScaleNormal="70" workbookViewId="0">
      <selection activeCell="C2" sqref="C2:N5"/>
    </sheetView>
  </sheetViews>
  <sheetFormatPr defaultColWidth="11.42578125" defaultRowHeight="14.25"/>
  <cols>
    <col min="1" max="1" width="4.85546875" style="66" customWidth="1"/>
    <col min="2" max="2" width="12.28515625" style="66" customWidth="1"/>
    <col min="3" max="4" width="25.7109375" style="72" customWidth="1"/>
    <col min="5" max="14" width="25.7109375" style="66" customWidth="1"/>
    <col min="15" max="15" width="17" style="67" bestFit="1" customWidth="1"/>
    <col min="16" max="16" width="10.42578125" style="67" customWidth="1"/>
    <col min="17" max="17" width="16.7109375" style="67" customWidth="1"/>
    <col min="18" max="18" width="18.85546875" style="67" customWidth="1"/>
    <col min="19" max="19" width="17.7109375" style="67" customWidth="1"/>
    <col min="20" max="20" width="17.28515625" style="67" customWidth="1"/>
    <col min="21" max="21" width="18.28515625" style="67" customWidth="1"/>
    <col min="22" max="22" width="18.7109375" style="67" customWidth="1"/>
    <col min="23" max="23" width="16.5703125" style="67" customWidth="1"/>
    <col min="24" max="24" width="15.42578125" style="67" customWidth="1"/>
    <col min="25" max="25" width="17.28515625" style="67" customWidth="1"/>
    <col min="26" max="26" width="15.42578125" style="67" customWidth="1"/>
    <col min="27" max="27" width="15" style="67" customWidth="1"/>
    <col min="28" max="28" width="17.140625" style="67" customWidth="1"/>
    <col min="29" max="29" width="15.85546875" style="67" customWidth="1"/>
    <col min="30" max="16384" width="11.42578125" style="67"/>
  </cols>
  <sheetData>
    <row r="1" spans="1:15" ht="15">
      <c r="A1" s="65" t="s">
        <v>7</v>
      </c>
      <c r="B1" s="116" t="s">
        <v>4</v>
      </c>
      <c r="C1" s="64" t="s">
        <v>32</v>
      </c>
      <c r="D1" s="64" t="s">
        <v>33</v>
      </c>
      <c r="E1" s="64" t="s">
        <v>34</v>
      </c>
      <c r="F1" s="64" t="s">
        <v>35</v>
      </c>
      <c r="G1" s="64" t="s">
        <v>36</v>
      </c>
      <c r="H1" s="64" t="s">
        <v>37</v>
      </c>
      <c r="I1" s="64" t="s">
        <v>38</v>
      </c>
      <c r="J1" s="64" t="s">
        <v>39</v>
      </c>
      <c r="K1" s="64" t="s">
        <v>40</v>
      </c>
      <c r="L1" s="64" t="s">
        <v>41</v>
      </c>
      <c r="M1" s="64" t="s">
        <v>42</v>
      </c>
      <c r="N1" s="64" t="s">
        <v>43</v>
      </c>
    </row>
    <row r="2" spans="1:15">
      <c r="A2" s="68"/>
      <c r="B2" s="128" t="s">
        <v>60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5">
      <c r="A3" s="68"/>
      <c r="B3" s="128" t="s">
        <v>61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9"/>
    </row>
    <row r="4" spans="1:15">
      <c r="A4" s="68"/>
      <c r="B4" s="128" t="s">
        <v>62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5">
      <c r="A5" s="65"/>
      <c r="B5" s="128" t="s">
        <v>248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39"/>
    </row>
    <row r="6" spans="1:15">
      <c r="A6" s="65"/>
      <c r="B6" s="128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39"/>
    </row>
    <row r="7" spans="1:15" ht="15">
      <c r="A7" s="71" t="s">
        <v>0</v>
      </c>
      <c r="B7" s="71" t="s">
        <v>1</v>
      </c>
      <c r="E7" s="65"/>
      <c r="F7" s="65"/>
      <c r="G7" s="65"/>
      <c r="H7" s="65"/>
      <c r="I7" s="65"/>
      <c r="K7" s="65"/>
      <c r="L7" s="65"/>
    </row>
    <row r="8" spans="1:15">
      <c r="A8" s="51" t="s">
        <v>9</v>
      </c>
      <c r="B8" s="52">
        <v>40563</v>
      </c>
      <c r="C8" s="209" t="s">
        <v>86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1"/>
    </row>
    <row r="9" spans="1:15">
      <c r="A9" s="53" t="s">
        <v>2</v>
      </c>
      <c r="B9" s="54">
        <f>IF(EXACT(A9,"M"),B8+5,B8+2)</f>
        <v>40568</v>
      </c>
      <c r="C9" s="57"/>
      <c r="D9" s="57"/>
      <c r="E9" s="57"/>
      <c r="F9" s="57"/>
      <c r="G9" s="58"/>
      <c r="H9" s="58"/>
      <c r="I9" s="59"/>
      <c r="J9" s="59"/>
      <c r="K9" s="58"/>
      <c r="L9" s="58"/>
      <c r="M9" s="59"/>
      <c r="N9" s="59"/>
    </row>
    <row r="10" spans="1:15">
      <c r="A10" s="53" t="s">
        <v>9</v>
      </c>
      <c r="B10" s="54">
        <f t="shared" ref="B10:B39" si="0">IF(EXACT(A10,"M"),B9+5,B9+2)</f>
        <v>40570</v>
      </c>
      <c r="C10" s="57"/>
      <c r="D10" s="57"/>
      <c r="E10" s="57"/>
      <c r="F10" s="57"/>
      <c r="G10" s="59"/>
      <c r="H10" s="58"/>
      <c r="I10" s="59"/>
      <c r="J10" s="59"/>
      <c r="K10" s="58"/>
      <c r="L10" s="58"/>
      <c r="M10" s="59"/>
      <c r="N10" s="59"/>
    </row>
    <row r="11" spans="1:15">
      <c r="A11" s="53" t="s">
        <v>2</v>
      </c>
      <c r="B11" s="54">
        <f t="shared" si="0"/>
        <v>40575</v>
      </c>
      <c r="C11" s="107" t="s">
        <v>199</v>
      </c>
      <c r="D11" s="107" t="s">
        <v>203</v>
      </c>
      <c r="E11" s="107" t="s">
        <v>193</v>
      </c>
      <c r="F11" s="107" t="s">
        <v>204</v>
      </c>
      <c r="G11" s="58"/>
      <c r="H11" s="59"/>
      <c r="I11" s="59"/>
      <c r="J11" s="59"/>
      <c r="K11" s="58"/>
      <c r="L11" s="58"/>
      <c r="M11" s="59"/>
      <c r="N11" s="59"/>
    </row>
    <row r="12" spans="1:15">
      <c r="A12" s="53" t="s">
        <v>9</v>
      </c>
      <c r="B12" s="54">
        <f t="shared" si="0"/>
        <v>40577</v>
      </c>
      <c r="C12" s="57"/>
      <c r="D12" s="57"/>
      <c r="E12" s="57"/>
      <c r="F12" s="57"/>
      <c r="G12" s="58"/>
      <c r="H12" s="58"/>
      <c r="I12" s="59"/>
      <c r="J12" s="59"/>
      <c r="K12" s="58"/>
      <c r="L12" s="59"/>
      <c r="M12" s="59"/>
      <c r="N12" s="59"/>
    </row>
    <row r="13" spans="1:15">
      <c r="A13" s="55" t="s">
        <v>2</v>
      </c>
      <c r="B13" s="56">
        <f t="shared" si="0"/>
        <v>40582</v>
      </c>
      <c r="C13" s="60"/>
      <c r="D13" s="61"/>
      <c r="E13" s="60"/>
      <c r="F13" s="60"/>
      <c r="G13" s="113" t="s">
        <v>182</v>
      </c>
      <c r="H13" s="115" t="s">
        <v>196</v>
      </c>
      <c r="I13" s="115" t="s">
        <v>206</v>
      </c>
      <c r="J13" s="115" t="s">
        <v>207</v>
      </c>
      <c r="K13" s="115" t="s">
        <v>208</v>
      </c>
      <c r="L13" s="115" t="s">
        <v>209</v>
      </c>
      <c r="M13" s="115" t="s">
        <v>249</v>
      </c>
      <c r="N13" s="115" t="s">
        <v>250</v>
      </c>
    </row>
    <row r="14" spans="1:15">
      <c r="A14" s="55" t="s">
        <v>9</v>
      </c>
      <c r="B14" s="56">
        <f t="shared" si="0"/>
        <v>40584</v>
      </c>
      <c r="C14" s="108" t="s">
        <v>200</v>
      </c>
      <c r="D14" s="108" t="s">
        <v>200</v>
      </c>
      <c r="E14" s="109" t="s">
        <v>181</v>
      </c>
      <c r="F14" s="109" t="s">
        <v>181</v>
      </c>
      <c r="G14" s="60"/>
      <c r="H14" s="62"/>
      <c r="I14" s="62"/>
      <c r="J14" s="62"/>
      <c r="K14" s="62"/>
      <c r="L14" s="62"/>
      <c r="M14" s="62"/>
      <c r="N14" s="62"/>
    </row>
    <row r="15" spans="1:15">
      <c r="A15" s="51" t="s">
        <v>2</v>
      </c>
      <c r="B15" s="52">
        <f t="shared" si="0"/>
        <v>40589</v>
      </c>
      <c r="C15" s="209" t="s">
        <v>151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1"/>
    </row>
    <row r="16" spans="1:15">
      <c r="A16" s="51" t="s">
        <v>9</v>
      </c>
      <c r="B16" s="52">
        <f t="shared" si="0"/>
        <v>40591</v>
      </c>
      <c r="C16" s="212" t="s">
        <v>175</v>
      </c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</row>
    <row r="17" spans="1:14">
      <c r="A17" s="55" t="s">
        <v>2</v>
      </c>
      <c r="B17" s="56">
        <f t="shared" si="0"/>
        <v>40596</v>
      </c>
      <c r="C17" s="60"/>
      <c r="D17" s="60"/>
      <c r="E17" s="60"/>
      <c r="F17" s="60"/>
      <c r="G17" s="119" t="s">
        <v>199</v>
      </c>
      <c r="H17" s="119" t="s">
        <v>203</v>
      </c>
      <c r="I17" s="119" t="s">
        <v>193</v>
      </c>
      <c r="J17" s="119" t="s">
        <v>204</v>
      </c>
      <c r="K17" s="62"/>
      <c r="L17" s="62"/>
      <c r="M17" s="60"/>
      <c r="N17" s="60"/>
    </row>
    <row r="18" spans="1:14">
      <c r="A18" s="55" t="s">
        <v>9</v>
      </c>
      <c r="B18" s="56">
        <f t="shared" si="0"/>
        <v>40598</v>
      </c>
      <c r="C18" s="110" t="s">
        <v>201</v>
      </c>
      <c r="D18" s="110" t="s">
        <v>202</v>
      </c>
      <c r="E18" s="111" t="s">
        <v>191</v>
      </c>
      <c r="F18" s="111" t="s">
        <v>192</v>
      </c>
      <c r="G18" s="60"/>
      <c r="H18" s="60"/>
      <c r="I18" s="61"/>
      <c r="J18" s="61"/>
      <c r="K18" s="62"/>
      <c r="L18" s="60"/>
      <c r="M18" s="62"/>
      <c r="N18" s="62"/>
    </row>
    <row r="19" spans="1:14">
      <c r="A19" s="53" t="s">
        <v>2</v>
      </c>
      <c r="B19" s="54">
        <f t="shared" si="0"/>
        <v>40603</v>
      </c>
      <c r="C19" s="112" t="s">
        <v>211</v>
      </c>
      <c r="D19" s="112" t="s">
        <v>212</v>
      </c>
      <c r="E19" s="118" t="s">
        <v>209</v>
      </c>
      <c r="F19" s="118" t="s">
        <v>213</v>
      </c>
      <c r="G19" s="58"/>
      <c r="H19" s="58"/>
      <c r="I19" s="63"/>
      <c r="J19" s="63"/>
      <c r="K19" s="124" t="s">
        <v>184</v>
      </c>
      <c r="L19" s="124" t="s">
        <v>249</v>
      </c>
      <c r="M19" s="124" t="s">
        <v>214</v>
      </c>
      <c r="N19" s="124" t="s">
        <v>251</v>
      </c>
    </row>
    <row r="20" spans="1:14">
      <c r="A20" s="53" t="s">
        <v>9</v>
      </c>
      <c r="B20" s="54">
        <f t="shared" si="0"/>
        <v>40605</v>
      </c>
      <c r="C20" s="59"/>
      <c r="D20" s="58"/>
      <c r="E20" s="59"/>
      <c r="F20" s="57"/>
      <c r="G20" s="120" t="s">
        <v>200</v>
      </c>
      <c r="H20" s="120" t="s">
        <v>200</v>
      </c>
      <c r="I20" s="114" t="s">
        <v>181</v>
      </c>
      <c r="J20" s="114" t="s">
        <v>181</v>
      </c>
      <c r="K20" s="57"/>
      <c r="L20" s="57"/>
      <c r="M20" s="57"/>
      <c r="N20" s="57"/>
    </row>
    <row r="21" spans="1:14">
      <c r="A21" s="53" t="s">
        <v>2</v>
      </c>
      <c r="B21" s="54">
        <f t="shared" si="0"/>
        <v>40610</v>
      </c>
      <c r="C21" s="58"/>
      <c r="D21" s="59"/>
      <c r="E21" s="59"/>
      <c r="F21" s="57"/>
      <c r="G21" s="58"/>
      <c r="H21" s="58"/>
      <c r="I21" s="59"/>
      <c r="J21" s="58"/>
      <c r="K21" s="107" t="s">
        <v>194</v>
      </c>
      <c r="L21" s="107" t="s">
        <v>215</v>
      </c>
      <c r="M21" s="125" t="s">
        <v>216</v>
      </c>
      <c r="N21" s="107" t="s">
        <v>217</v>
      </c>
    </row>
    <row r="22" spans="1:14">
      <c r="A22" s="53" t="s">
        <v>9</v>
      </c>
      <c r="B22" s="54">
        <f t="shared" si="0"/>
        <v>40612</v>
      </c>
      <c r="C22" s="58"/>
      <c r="D22" s="58"/>
      <c r="E22" s="59"/>
      <c r="F22" s="57"/>
      <c r="G22" s="121"/>
      <c r="H22" s="121"/>
      <c r="I22" s="207" t="s">
        <v>191</v>
      </c>
      <c r="J22" s="207" t="s">
        <v>414</v>
      </c>
      <c r="K22" s="57"/>
      <c r="L22" s="57"/>
      <c r="M22" s="57"/>
      <c r="N22" s="59"/>
    </row>
    <row r="23" spans="1:14" ht="14.25" customHeight="1">
      <c r="A23" s="55" t="s">
        <v>2</v>
      </c>
      <c r="B23" s="56">
        <f t="shared" si="0"/>
        <v>40617</v>
      </c>
      <c r="C23" s="113" t="s">
        <v>182</v>
      </c>
      <c r="D23" s="113" t="s">
        <v>196</v>
      </c>
      <c r="E23" s="113" t="s">
        <v>205</v>
      </c>
      <c r="F23" s="113" t="s">
        <v>211</v>
      </c>
      <c r="G23" s="214" t="s">
        <v>245</v>
      </c>
      <c r="H23" s="214" t="s">
        <v>415</v>
      </c>
      <c r="I23" s="113" t="s">
        <v>249</v>
      </c>
      <c r="J23" s="113" t="s">
        <v>250</v>
      </c>
      <c r="K23" s="62"/>
      <c r="L23" s="62"/>
      <c r="M23" s="60"/>
      <c r="N23" s="62"/>
    </row>
    <row r="24" spans="1:14">
      <c r="A24" s="55"/>
      <c r="B24" s="56"/>
      <c r="C24" s="113"/>
      <c r="D24" s="113"/>
      <c r="E24" s="113"/>
      <c r="F24" s="113"/>
      <c r="G24" s="215"/>
      <c r="H24" s="215"/>
      <c r="I24" s="113"/>
      <c r="J24" s="113"/>
      <c r="K24" s="62"/>
      <c r="L24" s="62"/>
      <c r="M24" s="60"/>
      <c r="N24" s="62"/>
    </row>
    <row r="25" spans="1:14">
      <c r="A25" s="55" t="s">
        <v>9</v>
      </c>
      <c r="B25" s="56">
        <f>IF(EXACT(A25,"M"),B23+5,B23+2)</f>
        <v>40619</v>
      </c>
      <c r="C25" s="113"/>
      <c r="D25" s="60"/>
      <c r="E25" s="113"/>
      <c r="F25" s="60"/>
      <c r="G25" s="62"/>
      <c r="H25" s="62"/>
      <c r="I25" s="60"/>
      <c r="J25" s="60"/>
      <c r="K25" s="123" t="s">
        <v>180</v>
      </c>
      <c r="L25" s="123" t="s">
        <v>180</v>
      </c>
      <c r="M25" s="123" t="s">
        <v>218</v>
      </c>
      <c r="N25" s="123" t="s">
        <v>218</v>
      </c>
    </row>
    <row r="26" spans="1:14">
      <c r="A26" s="51" t="s">
        <v>2</v>
      </c>
      <c r="B26" s="52">
        <f t="shared" si="0"/>
        <v>40624</v>
      </c>
      <c r="C26" s="209" t="s">
        <v>151</v>
      </c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1"/>
    </row>
    <row r="27" spans="1:14">
      <c r="A27" s="51" t="s">
        <v>9</v>
      </c>
      <c r="B27" s="52">
        <f t="shared" si="0"/>
        <v>40626</v>
      </c>
      <c r="C27" s="209" t="s">
        <v>151</v>
      </c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1"/>
    </row>
    <row r="28" spans="1:14">
      <c r="A28" s="55" t="s">
        <v>2</v>
      </c>
      <c r="B28" s="56">
        <f t="shared" si="0"/>
        <v>40631</v>
      </c>
      <c r="C28" s="62"/>
      <c r="D28" s="62"/>
      <c r="E28" s="62"/>
      <c r="F28" s="60"/>
      <c r="G28" s="62"/>
      <c r="H28" s="62"/>
      <c r="I28" s="60"/>
      <c r="J28" s="60"/>
      <c r="K28" s="142" t="s">
        <v>252</v>
      </c>
      <c r="L28" s="142" t="s">
        <v>418</v>
      </c>
      <c r="M28" s="111"/>
      <c r="N28" s="111"/>
    </row>
    <row r="29" spans="1:14">
      <c r="A29" s="55" t="s">
        <v>9</v>
      </c>
      <c r="B29" s="56">
        <f t="shared" si="0"/>
        <v>40633</v>
      </c>
      <c r="C29" s="62"/>
      <c r="D29" s="62"/>
      <c r="E29" s="62"/>
      <c r="F29" s="60"/>
      <c r="G29" s="62"/>
      <c r="H29" s="60"/>
      <c r="I29" s="60"/>
      <c r="J29" s="60"/>
      <c r="K29" s="62"/>
      <c r="L29" s="62"/>
      <c r="M29" s="142" t="s">
        <v>419</v>
      </c>
      <c r="N29" s="142" t="s">
        <v>420</v>
      </c>
    </row>
    <row r="30" spans="1:14">
      <c r="A30" s="53" t="s">
        <v>2</v>
      </c>
      <c r="B30" s="54">
        <f t="shared" si="0"/>
        <v>40638</v>
      </c>
      <c r="C30" s="63"/>
      <c r="D30" s="63"/>
      <c r="E30" s="63"/>
      <c r="F30" s="63"/>
      <c r="G30" s="63"/>
      <c r="H30" s="63"/>
      <c r="I30" s="63"/>
      <c r="J30" s="63"/>
      <c r="K30" s="112" t="s">
        <v>231</v>
      </c>
      <c r="L30" s="112" t="s">
        <v>232</v>
      </c>
      <c r="M30" s="122" t="s">
        <v>208</v>
      </c>
      <c r="N30" s="122" t="s">
        <v>209</v>
      </c>
    </row>
    <row r="31" spans="1:14">
      <c r="A31" s="53" t="s">
        <v>9</v>
      </c>
      <c r="B31" s="54">
        <f t="shared" si="0"/>
        <v>40640</v>
      </c>
      <c r="C31" s="114" t="s">
        <v>181</v>
      </c>
      <c r="D31" s="114" t="s">
        <v>181</v>
      </c>
      <c r="E31" s="114" t="s">
        <v>200</v>
      </c>
      <c r="F31" s="114" t="s">
        <v>200</v>
      </c>
      <c r="G31" s="122" t="s">
        <v>195</v>
      </c>
      <c r="H31" s="122" t="s">
        <v>210</v>
      </c>
      <c r="I31" s="122" t="s">
        <v>220</v>
      </c>
      <c r="J31" s="122" t="s">
        <v>221</v>
      </c>
      <c r="K31" s="59"/>
      <c r="L31" s="58"/>
      <c r="M31" s="63"/>
      <c r="N31" s="63"/>
    </row>
    <row r="32" spans="1:14">
      <c r="A32" s="53" t="s">
        <v>2</v>
      </c>
      <c r="B32" s="54">
        <f t="shared" si="0"/>
        <v>40645</v>
      </c>
      <c r="C32" s="59"/>
      <c r="D32" s="59"/>
      <c r="E32" s="59"/>
      <c r="F32" s="58"/>
      <c r="G32" s="57"/>
      <c r="H32" s="57"/>
      <c r="I32" s="58"/>
      <c r="J32" s="58"/>
      <c r="K32" s="58"/>
      <c r="L32" s="59"/>
      <c r="M32" s="63"/>
      <c r="N32" s="63"/>
    </row>
    <row r="33" spans="1:14">
      <c r="A33" s="53" t="s">
        <v>9</v>
      </c>
      <c r="B33" s="54">
        <f t="shared" si="0"/>
        <v>40647</v>
      </c>
      <c r="C33" s="59"/>
      <c r="D33" s="59"/>
      <c r="E33" s="58"/>
      <c r="F33" s="59"/>
      <c r="G33" s="58"/>
      <c r="H33" s="58"/>
      <c r="I33" s="57"/>
      <c r="J33" s="57"/>
      <c r="K33" s="58"/>
      <c r="L33" s="58"/>
      <c r="M33" s="63"/>
      <c r="N33" s="63"/>
    </row>
    <row r="34" spans="1:14">
      <c r="A34" s="55" t="s">
        <v>2</v>
      </c>
      <c r="B34" s="56">
        <f t="shared" si="0"/>
        <v>40652</v>
      </c>
      <c r="C34" s="115" t="s">
        <v>208</v>
      </c>
      <c r="D34" s="115" t="s">
        <v>209</v>
      </c>
      <c r="E34" s="113" t="s">
        <v>184</v>
      </c>
      <c r="F34" s="113" t="s">
        <v>249</v>
      </c>
      <c r="G34" s="62"/>
      <c r="H34" s="62"/>
      <c r="I34" s="62"/>
      <c r="J34" s="62"/>
      <c r="K34" s="113" t="s">
        <v>182</v>
      </c>
      <c r="L34" s="113" t="s">
        <v>251</v>
      </c>
      <c r="M34" s="113" t="s">
        <v>222</v>
      </c>
      <c r="N34" s="113" t="s">
        <v>206</v>
      </c>
    </row>
    <row r="35" spans="1:14">
      <c r="A35" s="55" t="s">
        <v>9</v>
      </c>
      <c r="B35" s="56">
        <f t="shared" si="0"/>
        <v>40654</v>
      </c>
      <c r="C35" s="62"/>
      <c r="D35" s="62"/>
      <c r="E35" s="60"/>
      <c r="F35" s="62"/>
      <c r="G35" s="123" t="s">
        <v>181</v>
      </c>
      <c r="H35" s="123" t="s">
        <v>181</v>
      </c>
      <c r="I35" s="123" t="s">
        <v>200</v>
      </c>
      <c r="J35" s="123" t="s">
        <v>200</v>
      </c>
      <c r="K35" s="60"/>
      <c r="L35" s="60"/>
      <c r="M35" s="61"/>
      <c r="N35" s="61"/>
    </row>
    <row r="36" spans="1:14">
      <c r="A36" s="55" t="s">
        <v>2</v>
      </c>
      <c r="B36" s="56">
        <f t="shared" si="0"/>
        <v>40659</v>
      </c>
      <c r="C36" s="62"/>
      <c r="D36" s="62"/>
      <c r="E36" s="60"/>
      <c r="F36" s="62"/>
      <c r="G36" s="62"/>
      <c r="H36" s="62"/>
      <c r="I36" s="62"/>
      <c r="J36" s="62"/>
      <c r="K36" s="60"/>
      <c r="L36" s="60"/>
      <c r="M36" s="60"/>
      <c r="N36" s="60"/>
    </row>
    <row r="37" spans="1:14">
      <c r="A37" s="55" t="s">
        <v>9</v>
      </c>
      <c r="B37" s="56">
        <f t="shared" si="0"/>
        <v>40661</v>
      </c>
      <c r="C37" s="62"/>
      <c r="D37" s="60"/>
      <c r="E37" s="62"/>
      <c r="F37" s="62"/>
      <c r="G37" s="62"/>
      <c r="H37" s="62"/>
      <c r="I37" s="62"/>
      <c r="J37" s="62"/>
      <c r="K37" s="61"/>
      <c r="L37" s="61"/>
      <c r="M37" s="60"/>
      <c r="N37" s="61"/>
    </row>
    <row r="38" spans="1:14">
      <c r="A38" s="53" t="s">
        <v>2</v>
      </c>
      <c r="B38" s="54">
        <f t="shared" si="0"/>
        <v>40666</v>
      </c>
      <c r="C38" s="100" t="s">
        <v>195</v>
      </c>
      <c r="D38" s="100" t="s">
        <v>210</v>
      </c>
      <c r="E38" s="100" t="s">
        <v>197</v>
      </c>
      <c r="F38" s="100" t="s">
        <v>196</v>
      </c>
      <c r="G38" s="100" t="s">
        <v>205</v>
      </c>
      <c r="H38" s="100" t="s">
        <v>211</v>
      </c>
      <c r="I38" s="100" t="s">
        <v>209</v>
      </c>
      <c r="J38" s="100" t="s">
        <v>213</v>
      </c>
      <c r="K38" s="101"/>
      <c r="L38" s="101"/>
      <c r="M38" s="102"/>
      <c r="N38" s="102"/>
    </row>
    <row r="39" spans="1:14">
      <c r="A39" s="53" t="s">
        <v>9</v>
      </c>
      <c r="B39" s="54">
        <f t="shared" si="0"/>
        <v>40668</v>
      </c>
      <c r="C39" s="100"/>
      <c r="D39" s="100"/>
      <c r="E39" s="100"/>
      <c r="F39" s="100"/>
      <c r="G39" s="59"/>
      <c r="H39" s="59"/>
      <c r="I39" s="59"/>
      <c r="J39" s="59"/>
      <c r="K39" s="101" t="s">
        <v>218</v>
      </c>
      <c r="L39" s="101" t="s">
        <v>218</v>
      </c>
      <c r="M39" s="102" t="s">
        <v>180</v>
      </c>
      <c r="N39" s="102" t="s">
        <v>180</v>
      </c>
    </row>
    <row r="40" spans="1:14">
      <c r="A40" s="131"/>
      <c r="B40" s="132"/>
      <c r="C40" s="133"/>
      <c r="D40" s="133"/>
      <c r="E40" s="133"/>
      <c r="F40" s="133"/>
      <c r="G40" s="134"/>
      <c r="H40" s="134"/>
      <c r="I40" s="134"/>
      <c r="J40" s="134"/>
      <c r="K40" s="135"/>
      <c r="L40" s="135"/>
      <c r="M40" s="136"/>
      <c r="N40" s="136"/>
    </row>
    <row r="41" spans="1:14">
      <c r="A41" s="131"/>
      <c r="B41" s="132"/>
      <c r="C41" s="133"/>
      <c r="D41" s="133"/>
      <c r="E41" s="133"/>
      <c r="F41" s="133"/>
      <c r="G41" s="134"/>
      <c r="H41" s="134"/>
      <c r="I41" s="134"/>
      <c r="J41" s="134"/>
      <c r="K41" s="135"/>
      <c r="L41" s="135"/>
      <c r="M41" s="136"/>
      <c r="N41" s="136"/>
    </row>
    <row r="42" spans="1:14">
      <c r="A42" s="131"/>
      <c r="B42" s="132"/>
      <c r="C42" s="133"/>
      <c r="D42" s="133"/>
      <c r="E42" s="133"/>
      <c r="F42" s="133"/>
      <c r="G42" s="134"/>
      <c r="H42" s="134"/>
      <c r="I42" s="134"/>
      <c r="J42" s="134"/>
      <c r="K42" s="135"/>
      <c r="L42" s="135"/>
      <c r="M42" s="136"/>
      <c r="N42" s="136"/>
    </row>
    <row r="43" spans="1:14" ht="15">
      <c r="C43" s="78" t="s">
        <v>5</v>
      </c>
      <c r="D43" s="78" t="s">
        <v>6</v>
      </c>
      <c r="F43" s="79" t="s">
        <v>8</v>
      </c>
      <c r="G43" s="80"/>
      <c r="H43" s="81"/>
      <c r="J43" s="82"/>
      <c r="K43" s="67"/>
      <c r="L43" s="67"/>
      <c r="M43" s="74"/>
      <c r="N43" s="74"/>
    </row>
    <row r="44" spans="1:14" ht="15">
      <c r="C44" s="83" t="s">
        <v>15</v>
      </c>
      <c r="D44" s="74" t="s">
        <v>27</v>
      </c>
      <c r="F44" s="84" t="s">
        <v>26</v>
      </c>
      <c r="G44" s="80"/>
      <c r="H44" s="85" t="s">
        <v>90</v>
      </c>
      <c r="I44" s="85"/>
      <c r="J44" s="85"/>
      <c r="K44" s="67"/>
      <c r="L44" s="67"/>
      <c r="M44" s="74"/>
      <c r="N44" s="74"/>
    </row>
    <row r="45" spans="1:14" ht="15">
      <c r="C45" s="86" t="s">
        <v>16</v>
      </c>
      <c r="D45" s="74" t="s">
        <v>28</v>
      </c>
      <c r="E45" s="65"/>
      <c r="F45" s="87" t="s">
        <v>19</v>
      </c>
      <c r="H45" s="85" t="s">
        <v>91</v>
      </c>
      <c r="I45" s="85"/>
      <c r="J45" s="85"/>
      <c r="K45" s="67"/>
      <c r="L45" s="67"/>
    </row>
    <row r="46" spans="1:14">
      <c r="C46" s="88" t="s">
        <v>17</v>
      </c>
      <c r="D46" s="72" t="s">
        <v>29</v>
      </c>
      <c r="E46" s="65"/>
      <c r="F46" s="89" t="s">
        <v>20</v>
      </c>
      <c r="H46" s="90" t="s">
        <v>97</v>
      </c>
      <c r="I46" s="90"/>
      <c r="K46" s="67"/>
      <c r="L46" s="67"/>
    </row>
    <row r="47" spans="1:14">
      <c r="C47" s="88" t="s">
        <v>18</v>
      </c>
      <c r="D47" s="72" t="s">
        <v>30</v>
      </c>
      <c r="F47" s="91" t="s">
        <v>21</v>
      </c>
      <c r="H47" s="85" t="s">
        <v>92</v>
      </c>
      <c r="I47" s="85"/>
      <c r="J47" s="85"/>
      <c r="K47" s="67"/>
      <c r="L47" s="67"/>
    </row>
    <row r="48" spans="1:14">
      <c r="C48" s="92" t="s">
        <v>10</v>
      </c>
      <c r="D48" s="72" t="s">
        <v>74</v>
      </c>
      <c r="E48" s="65"/>
      <c r="F48" s="93" t="s">
        <v>59</v>
      </c>
      <c r="H48" s="85" t="s">
        <v>45</v>
      </c>
      <c r="I48" s="85"/>
      <c r="J48" s="85"/>
      <c r="K48" s="67"/>
      <c r="L48" s="67"/>
    </row>
    <row r="49" spans="3:14" ht="18.75">
      <c r="C49" s="92" t="s">
        <v>11</v>
      </c>
      <c r="D49" s="74" t="s">
        <v>93</v>
      </c>
      <c r="E49" s="73"/>
      <c r="F49" s="73"/>
      <c r="G49" s="73"/>
      <c r="H49" s="85" t="s">
        <v>55</v>
      </c>
      <c r="I49" s="85"/>
      <c r="J49" s="90"/>
      <c r="K49" s="67"/>
      <c r="L49" s="67"/>
    </row>
    <row r="50" spans="3:14">
      <c r="C50" s="94" t="s">
        <v>64</v>
      </c>
      <c r="D50" s="72" t="s">
        <v>66</v>
      </c>
      <c r="J50" s="69"/>
      <c r="K50" s="67"/>
      <c r="L50" s="67"/>
    </row>
    <row r="51" spans="3:14">
      <c r="C51" s="94" t="s">
        <v>65</v>
      </c>
      <c r="D51" s="72" t="s">
        <v>67</v>
      </c>
      <c r="F51" s="73"/>
      <c r="G51" s="73"/>
      <c r="K51" s="74"/>
      <c r="L51" s="72"/>
    </row>
    <row r="52" spans="3:14">
      <c r="C52" s="94" t="s">
        <v>77</v>
      </c>
      <c r="D52" s="69" t="s">
        <v>79</v>
      </c>
      <c r="E52" s="65"/>
      <c r="F52" s="67"/>
      <c r="I52" s="85"/>
      <c r="K52" s="80"/>
      <c r="L52" s="80"/>
    </row>
    <row r="53" spans="3:14">
      <c r="C53" s="94" t="s">
        <v>78</v>
      </c>
      <c r="D53" s="69" t="s">
        <v>80</v>
      </c>
      <c r="E53" s="67"/>
      <c r="F53" s="95"/>
      <c r="G53" s="73"/>
      <c r="I53" s="77"/>
    </row>
    <row r="54" spans="3:14" ht="15">
      <c r="C54" s="97" t="s">
        <v>12</v>
      </c>
      <c r="D54" s="69" t="s">
        <v>75</v>
      </c>
      <c r="E54" s="96"/>
      <c r="F54" s="95"/>
      <c r="G54" s="73"/>
      <c r="I54" s="82"/>
      <c r="M54" s="74"/>
      <c r="N54" s="74"/>
    </row>
    <row r="55" spans="3:14">
      <c r="C55" s="97" t="s">
        <v>13</v>
      </c>
      <c r="D55" s="69" t="s">
        <v>31</v>
      </c>
      <c r="E55" s="95"/>
      <c r="F55" s="67"/>
      <c r="I55" s="77"/>
      <c r="M55" s="74"/>
      <c r="N55" s="74"/>
    </row>
    <row r="56" spans="3:14">
      <c r="C56" s="97" t="s">
        <v>14</v>
      </c>
      <c r="D56" s="77" t="s">
        <v>76</v>
      </c>
      <c r="E56" s="95"/>
      <c r="F56" s="96"/>
      <c r="G56" s="65"/>
      <c r="I56" s="77"/>
      <c r="M56" s="74"/>
      <c r="N56" s="74"/>
    </row>
    <row r="57" spans="3:14">
      <c r="C57" s="97"/>
      <c r="D57" s="77"/>
      <c r="E57" s="67"/>
      <c r="F57" s="67"/>
      <c r="H57" s="73"/>
      <c r="I57" s="73"/>
      <c r="M57" s="74"/>
      <c r="N57" s="74"/>
    </row>
    <row r="58" spans="3:14">
      <c r="E58" s="96"/>
    </row>
    <row r="59" spans="3:14">
      <c r="E59" s="95"/>
    </row>
  </sheetData>
  <mergeCells count="7">
    <mergeCell ref="C8:N8"/>
    <mergeCell ref="C15:N15"/>
    <mergeCell ref="C16:N16"/>
    <mergeCell ref="C26:N26"/>
    <mergeCell ref="C27:N27"/>
    <mergeCell ref="G23:G24"/>
    <mergeCell ref="H23:H24"/>
  </mergeCells>
  <printOptions horizontalCentered="1" verticalCentered="1" gridLines="1" gridLinesSet="0"/>
  <pageMargins left="0.5" right="0.25" top="1" bottom="1" header="0.5" footer="0.5"/>
  <pageSetup paperSize="3" scale="72" orientation="landscape" verticalDpi="300"/>
  <headerFooter alignWithMargins="0">
    <oddHeader xml:space="preserve">&amp;C&amp;16&amp;K000000Fall 2013 Lab Schedule&amp;10
&amp;R&amp;"Geneva,Bold"&amp;14&amp;K000000MW Section
Section 101&amp;10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0"/>
  <sheetViews>
    <sheetView zoomScale="70" zoomScaleNormal="70" workbookViewId="0">
      <selection activeCell="C2" sqref="C2:O5"/>
    </sheetView>
  </sheetViews>
  <sheetFormatPr defaultColWidth="11.42578125" defaultRowHeight="14.25"/>
  <cols>
    <col min="1" max="1" width="4.85546875" style="66" customWidth="1"/>
    <col min="2" max="2" width="12.28515625" style="66" customWidth="1"/>
    <col min="3" max="4" width="25.7109375" style="72" customWidth="1"/>
    <col min="5" max="14" width="25.7109375" style="66" customWidth="1"/>
    <col min="15" max="15" width="17" style="67" bestFit="1" customWidth="1"/>
    <col min="16" max="16" width="10.42578125" style="67" customWidth="1"/>
    <col min="17" max="17" width="16.7109375" style="67" customWidth="1"/>
    <col min="18" max="18" width="18.85546875" style="67" customWidth="1"/>
    <col min="19" max="19" width="17.7109375" style="67" customWidth="1"/>
    <col min="20" max="20" width="17.28515625" style="67" customWidth="1"/>
    <col min="21" max="21" width="18.28515625" style="67" customWidth="1"/>
    <col min="22" max="22" width="18.7109375" style="67" customWidth="1"/>
    <col min="23" max="23" width="16.5703125" style="67" customWidth="1"/>
    <col min="24" max="24" width="15.42578125" style="67" customWidth="1"/>
    <col min="25" max="25" width="17.28515625" style="67" customWidth="1"/>
    <col min="26" max="26" width="15.42578125" style="67" customWidth="1"/>
    <col min="27" max="27" width="15" style="67" customWidth="1"/>
    <col min="28" max="28" width="17.140625" style="67" customWidth="1"/>
    <col min="29" max="29" width="15.85546875" style="67" customWidth="1"/>
    <col min="30" max="16384" width="11.42578125" style="67"/>
  </cols>
  <sheetData>
    <row r="1" spans="1:15" ht="15">
      <c r="A1" s="65" t="s">
        <v>7</v>
      </c>
      <c r="B1" s="116" t="s">
        <v>4</v>
      </c>
      <c r="C1" s="64" t="s">
        <v>152</v>
      </c>
      <c r="D1" s="64" t="s">
        <v>153</v>
      </c>
      <c r="E1" s="64" t="s">
        <v>154</v>
      </c>
      <c r="F1" s="64" t="s">
        <v>155</v>
      </c>
      <c r="G1" s="64" t="s">
        <v>156</v>
      </c>
      <c r="H1" s="64" t="s">
        <v>157</v>
      </c>
      <c r="I1" s="64" t="s">
        <v>158</v>
      </c>
      <c r="J1" s="64" t="s">
        <v>159</v>
      </c>
      <c r="K1" s="64" t="s">
        <v>160</v>
      </c>
      <c r="L1" s="64" t="s">
        <v>161</v>
      </c>
      <c r="M1" s="64" t="s">
        <v>162</v>
      </c>
      <c r="N1" s="64" t="s">
        <v>163</v>
      </c>
    </row>
    <row r="2" spans="1:15">
      <c r="A2" s="68"/>
      <c r="B2" s="128" t="s">
        <v>60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5">
      <c r="A3" s="68"/>
      <c r="B3" s="128" t="s">
        <v>61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9"/>
    </row>
    <row r="4" spans="1:15">
      <c r="A4" s="68"/>
      <c r="B4" s="128" t="s">
        <v>62</v>
      </c>
      <c r="C4" s="139"/>
      <c r="D4" s="139"/>
      <c r="E4" s="139"/>
      <c r="F4" s="139"/>
      <c r="G4" s="139"/>
      <c r="H4" s="140"/>
      <c r="I4" s="139"/>
      <c r="J4" s="139"/>
      <c r="K4" s="139"/>
      <c r="L4" s="139"/>
      <c r="M4" s="139"/>
      <c r="N4" s="139"/>
    </row>
    <row r="5" spans="1:15">
      <c r="A5" s="65"/>
      <c r="B5" s="128" t="s">
        <v>248</v>
      </c>
      <c r="C5" s="65"/>
      <c r="D5" s="65"/>
      <c r="E5" s="141"/>
      <c r="F5" s="65"/>
      <c r="G5" s="65"/>
      <c r="H5" s="23"/>
      <c r="I5" s="65"/>
      <c r="J5" s="65"/>
      <c r="K5" s="70"/>
      <c r="L5" s="70"/>
      <c r="M5" s="70"/>
      <c r="N5" s="65"/>
    </row>
    <row r="6" spans="1:15">
      <c r="A6" s="65"/>
      <c r="B6" s="65"/>
      <c r="C6" s="65"/>
      <c r="D6" s="65"/>
      <c r="E6" s="65"/>
      <c r="F6" s="65"/>
      <c r="G6" s="65"/>
      <c r="H6" s="65"/>
      <c r="I6" s="65"/>
      <c r="J6" s="65"/>
      <c r="K6" s="70"/>
      <c r="L6" s="70"/>
      <c r="M6" s="70"/>
      <c r="N6" s="65"/>
    </row>
    <row r="7" spans="1:15" ht="15">
      <c r="A7" s="71" t="s">
        <v>0</v>
      </c>
      <c r="B7" s="71" t="s">
        <v>1</v>
      </c>
      <c r="E7" s="65"/>
      <c r="F7" s="65"/>
      <c r="G7" s="65"/>
      <c r="H7" s="65"/>
      <c r="I7" s="65"/>
      <c r="K7" s="65"/>
      <c r="L7" s="65"/>
    </row>
    <row r="8" spans="1:15">
      <c r="A8" s="51" t="s">
        <v>3</v>
      </c>
      <c r="B8" s="52">
        <v>40562</v>
      </c>
      <c r="C8" s="209" t="s">
        <v>86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1"/>
    </row>
    <row r="9" spans="1:15">
      <c r="A9" s="51" t="s">
        <v>150</v>
      </c>
      <c r="B9" s="52">
        <v>40564</v>
      </c>
      <c r="C9" s="209" t="s">
        <v>175</v>
      </c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1"/>
    </row>
    <row r="10" spans="1:15">
      <c r="A10" s="53" t="s">
        <v>3</v>
      </c>
      <c r="B10" s="54">
        <f>IF(EXACT(A10,"T"),B9+5,B9+2)</f>
        <v>40569</v>
      </c>
      <c r="C10" s="57"/>
      <c r="D10" s="57"/>
      <c r="E10" s="57"/>
      <c r="F10" s="57"/>
      <c r="G10" s="58"/>
      <c r="H10" s="58"/>
      <c r="I10" s="59"/>
      <c r="J10" s="59"/>
      <c r="K10" s="58"/>
      <c r="L10" s="58"/>
      <c r="M10" s="59"/>
      <c r="N10" s="59"/>
    </row>
    <row r="11" spans="1:15">
      <c r="A11" s="53" t="s">
        <v>150</v>
      </c>
      <c r="B11" s="54">
        <f t="shared" ref="B11:B37" si="0">IF(EXACT(A11,"T"),B10+5,B10+2)</f>
        <v>40571</v>
      </c>
      <c r="C11" s="57"/>
      <c r="D11" s="57"/>
      <c r="E11" s="57"/>
      <c r="F11" s="57"/>
      <c r="G11" s="59"/>
      <c r="H11" s="58"/>
      <c r="I11" s="59"/>
      <c r="J11" s="59"/>
      <c r="K11" s="58"/>
      <c r="L11" s="58"/>
      <c r="M11" s="59"/>
      <c r="N11" s="59"/>
    </row>
    <row r="12" spans="1:15">
      <c r="A12" s="53" t="s">
        <v>3</v>
      </c>
      <c r="B12" s="54">
        <f t="shared" si="0"/>
        <v>40576</v>
      </c>
      <c r="C12" s="107" t="s">
        <v>199</v>
      </c>
      <c r="D12" s="107" t="s">
        <v>203</v>
      </c>
      <c r="E12" s="107" t="s">
        <v>193</v>
      </c>
      <c r="F12" s="107" t="s">
        <v>204</v>
      </c>
      <c r="G12" s="58"/>
      <c r="H12" s="59"/>
      <c r="I12" s="59"/>
      <c r="J12" s="59"/>
      <c r="K12" s="58"/>
      <c r="L12" s="58"/>
      <c r="M12" s="59"/>
      <c r="N12" s="59"/>
    </row>
    <row r="13" spans="1:15">
      <c r="A13" s="53" t="s">
        <v>150</v>
      </c>
      <c r="B13" s="54">
        <f t="shared" si="0"/>
        <v>40578</v>
      </c>
      <c r="C13" s="57"/>
      <c r="D13" s="57"/>
      <c r="E13" s="57"/>
      <c r="F13" s="57"/>
      <c r="G13" s="58"/>
      <c r="H13" s="58"/>
      <c r="I13" s="59"/>
      <c r="J13" s="59"/>
      <c r="K13" s="58"/>
      <c r="L13" s="59"/>
      <c r="M13" s="59"/>
      <c r="N13" s="59"/>
    </row>
    <row r="14" spans="1:15">
      <c r="A14" s="55" t="s">
        <v>3</v>
      </c>
      <c r="B14" s="56">
        <f t="shared" si="0"/>
        <v>40583</v>
      </c>
      <c r="C14" s="60"/>
      <c r="D14" s="61"/>
      <c r="E14" s="60"/>
      <c r="F14" s="60"/>
      <c r="G14" s="113" t="s">
        <v>182</v>
      </c>
      <c r="H14" s="115" t="s">
        <v>183</v>
      </c>
      <c r="I14" s="115" t="s">
        <v>206</v>
      </c>
      <c r="J14" s="115" t="s">
        <v>207</v>
      </c>
      <c r="K14" s="115" t="s">
        <v>208</v>
      </c>
      <c r="L14" s="115" t="s">
        <v>209</v>
      </c>
      <c r="M14" s="115" t="s">
        <v>210</v>
      </c>
      <c r="N14" s="115" t="s">
        <v>184</v>
      </c>
    </row>
    <row r="15" spans="1:15">
      <c r="A15" s="55" t="s">
        <v>150</v>
      </c>
      <c r="B15" s="56">
        <f t="shared" si="0"/>
        <v>40585</v>
      </c>
      <c r="C15" s="108" t="s">
        <v>200</v>
      </c>
      <c r="D15" s="108" t="s">
        <v>200</v>
      </c>
      <c r="E15" s="109" t="s">
        <v>181</v>
      </c>
      <c r="F15" s="109" t="s">
        <v>181</v>
      </c>
      <c r="G15" s="60"/>
      <c r="H15" s="62"/>
      <c r="I15" s="62"/>
      <c r="J15" s="62"/>
      <c r="K15" s="62"/>
      <c r="L15" s="62"/>
      <c r="M15" s="62"/>
      <c r="N15" s="62"/>
    </row>
    <row r="16" spans="1:15">
      <c r="A16" s="55" t="s">
        <v>3</v>
      </c>
      <c r="B16" s="56">
        <f t="shared" si="0"/>
        <v>40590</v>
      </c>
      <c r="C16" s="60"/>
      <c r="D16" s="60"/>
      <c r="E16" s="60"/>
      <c r="F16" s="60"/>
      <c r="G16" s="119" t="s">
        <v>199</v>
      </c>
      <c r="H16" s="119" t="s">
        <v>203</v>
      </c>
      <c r="I16" s="119" t="s">
        <v>193</v>
      </c>
      <c r="J16" s="119" t="s">
        <v>204</v>
      </c>
      <c r="K16" s="62"/>
      <c r="L16" s="62"/>
      <c r="M16" s="60"/>
      <c r="N16" s="60"/>
    </row>
    <row r="17" spans="1:14">
      <c r="A17" s="55" t="s">
        <v>150</v>
      </c>
      <c r="B17" s="56">
        <f t="shared" si="0"/>
        <v>40592</v>
      </c>
      <c r="C17" s="110" t="s">
        <v>201</v>
      </c>
      <c r="D17" s="110" t="s">
        <v>202</v>
      </c>
      <c r="E17" s="111" t="s">
        <v>191</v>
      </c>
      <c r="F17" s="111" t="s">
        <v>192</v>
      </c>
      <c r="G17" s="60"/>
      <c r="H17" s="60"/>
      <c r="I17" s="61"/>
      <c r="J17" s="61"/>
      <c r="K17" s="62"/>
      <c r="L17" s="60"/>
      <c r="M17" s="62"/>
      <c r="N17" s="62"/>
    </row>
    <row r="18" spans="1:14">
      <c r="A18" s="53" t="s">
        <v>3</v>
      </c>
      <c r="B18" s="54">
        <f t="shared" si="0"/>
        <v>40597</v>
      </c>
      <c r="C18" s="112" t="s">
        <v>211</v>
      </c>
      <c r="D18" s="112" t="s">
        <v>212</v>
      </c>
      <c r="E18" s="118" t="s">
        <v>209</v>
      </c>
      <c r="F18" s="118" t="s">
        <v>213</v>
      </c>
      <c r="G18" s="58"/>
      <c r="H18" s="58"/>
      <c r="I18" s="63"/>
      <c r="J18" s="63"/>
      <c r="K18" s="124" t="s">
        <v>195</v>
      </c>
      <c r="L18" s="124" t="s">
        <v>210</v>
      </c>
      <c r="M18" s="124" t="s">
        <v>214</v>
      </c>
      <c r="N18" s="124" t="s">
        <v>196</v>
      </c>
    </row>
    <row r="19" spans="1:14">
      <c r="A19" s="53" t="s">
        <v>150</v>
      </c>
      <c r="B19" s="54">
        <f t="shared" si="0"/>
        <v>40599</v>
      </c>
      <c r="C19" s="59"/>
      <c r="D19" s="58"/>
      <c r="E19" s="59"/>
      <c r="F19" s="57"/>
      <c r="G19" s="120" t="s">
        <v>200</v>
      </c>
      <c r="H19" s="120" t="s">
        <v>200</v>
      </c>
      <c r="I19" s="114" t="s">
        <v>181</v>
      </c>
      <c r="J19" s="114" t="s">
        <v>181</v>
      </c>
      <c r="K19" s="57"/>
      <c r="L19" s="57"/>
      <c r="M19" s="57"/>
      <c r="N19" s="57"/>
    </row>
    <row r="20" spans="1:14">
      <c r="A20" s="53" t="s">
        <v>3</v>
      </c>
      <c r="B20" s="54">
        <f t="shared" si="0"/>
        <v>40604</v>
      </c>
      <c r="C20" s="58"/>
      <c r="D20" s="59"/>
      <c r="E20" s="59"/>
      <c r="F20" s="57"/>
      <c r="G20" s="58"/>
      <c r="H20" s="58"/>
      <c r="I20" s="59"/>
      <c r="J20" s="58"/>
      <c r="K20" s="107" t="s">
        <v>194</v>
      </c>
      <c r="L20" s="107" t="s">
        <v>215</v>
      </c>
      <c r="M20" s="125" t="s">
        <v>216</v>
      </c>
      <c r="N20" s="107" t="s">
        <v>217</v>
      </c>
    </row>
    <row r="21" spans="1:14">
      <c r="A21" s="53" t="s">
        <v>150</v>
      </c>
      <c r="B21" s="54">
        <f t="shared" si="0"/>
        <v>40606</v>
      </c>
      <c r="C21" s="58"/>
      <c r="D21" s="58"/>
      <c r="E21" s="59"/>
      <c r="F21" s="57"/>
      <c r="G21" s="207" t="s">
        <v>201</v>
      </c>
      <c r="H21" s="207" t="s">
        <v>413</v>
      </c>
      <c r="I21" s="207" t="s">
        <v>191</v>
      </c>
      <c r="J21" s="207" t="s">
        <v>414</v>
      </c>
      <c r="K21" s="57"/>
      <c r="L21" s="57"/>
      <c r="M21" s="57"/>
      <c r="N21" s="59"/>
    </row>
    <row r="22" spans="1:14">
      <c r="A22" s="55" t="s">
        <v>3</v>
      </c>
      <c r="B22" s="56">
        <f t="shared" si="0"/>
        <v>40611</v>
      </c>
      <c r="C22" s="113" t="s">
        <v>182</v>
      </c>
      <c r="D22" s="113" t="s">
        <v>183</v>
      </c>
      <c r="E22" s="113" t="s">
        <v>205</v>
      </c>
      <c r="F22" s="113"/>
      <c r="G22" s="115"/>
      <c r="H22" s="115"/>
      <c r="I22" s="113" t="s">
        <v>210</v>
      </c>
      <c r="J22" s="113" t="s">
        <v>184</v>
      </c>
      <c r="K22" s="62"/>
      <c r="L22" s="62"/>
      <c r="M22" s="60"/>
      <c r="N22" s="62"/>
    </row>
    <row r="23" spans="1:14">
      <c r="A23" s="55" t="s">
        <v>150</v>
      </c>
      <c r="B23" s="56">
        <f t="shared" si="0"/>
        <v>40613</v>
      </c>
      <c r="C23" s="60"/>
      <c r="D23" s="60"/>
      <c r="E23" s="62"/>
      <c r="F23" s="113" t="s">
        <v>243</v>
      </c>
      <c r="G23" s="115" t="s">
        <v>244</v>
      </c>
      <c r="H23" s="115" t="s">
        <v>240</v>
      </c>
      <c r="I23" s="60"/>
      <c r="J23" s="60"/>
      <c r="K23" s="123" t="s">
        <v>180</v>
      </c>
      <c r="L23" s="123" t="s">
        <v>180</v>
      </c>
      <c r="M23" s="123" t="s">
        <v>218</v>
      </c>
      <c r="N23" s="123" t="s">
        <v>218</v>
      </c>
    </row>
    <row r="24" spans="1:14">
      <c r="A24" s="55" t="s">
        <v>3</v>
      </c>
      <c r="B24" s="56">
        <f t="shared" si="0"/>
        <v>40618</v>
      </c>
      <c r="C24" s="62"/>
      <c r="D24" s="62"/>
      <c r="E24" s="62"/>
      <c r="F24" s="60"/>
      <c r="G24" s="62"/>
      <c r="H24" s="62"/>
      <c r="I24" s="60"/>
      <c r="J24" s="60"/>
      <c r="K24" s="62"/>
      <c r="L24" s="62"/>
      <c r="M24" s="62"/>
      <c r="N24" s="62"/>
    </row>
    <row r="25" spans="1:14">
      <c r="A25" s="55" t="s">
        <v>150</v>
      </c>
      <c r="B25" s="56">
        <f t="shared" si="0"/>
        <v>40620</v>
      </c>
      <c r="C25" s="62"/>
      <c r="D25" s="62"/>
      <c r="E25" s="62"/>
      <c r="F25" s="60"/>
      <c r="G25" s="62"/>
      <c r="H25" s="60"/>
      <c r="I25" s="60"/>
      <c r="J25" s="60"/>
      <c r="K25" s="142" t="s">
        <v>190</v>
      </c>
      <c r="L25" s="142" t="s">
        <v>416</v>
      </c>
      <c r="M25" s="142" t="s">
        <v>219</v>
      </c>
      <c r="N25" s="142" t="s">
        <v>417</v>
      </c>
    </row>
    <row r="26" spans="1:14">
      <c r="A26" s="51" t="s">
        <v>3</v>
      </c>
      <c r="B26" s="52">
        <f t="shared" si="0"/>
        <v>40625</v>
      </c>
      <c r="C26" s="209" t="s">
        <v>151</v>
      </c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1"/>
    </row>
    <row r="27" spans="1:14">
      <c r="A27" s="51" t="s">
        <v>150</v>
      </c>
      <c r="B27" s="52">
        <f t="shared" si="0"/>
        <v>40627</v>
      </c>
      <c r="C27" s="209" t="s">
        <v>151</v>
      </c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1"/>
    </row>
    <row r="28" spans="1:14">
      <c r="A28" s="53" t="s">
        <v>3</v>
      </c>
      <c r="B28" s="54">
        <f t="shared" si="0"/>
        <v>40632</v>
      </c>
      <c r="C28" s="63"/>
      <c r="D28" s="63"/>
      <c r="E28" s="63"/>
      <c r="F28" s="63"/>
      <c r="G28" s="63"/>
      <c r="H28" s="63"/>
      <c r="I28" s="63"/>
      <c r="J28" s="63"/>
      <c r="K28" s="59"/>
      <c r="L28" s="58"/>
      <c r="M28" s="63"/>
      <c r="N28" s="63"/>
    </row>
    <row r="29" spans="1:14">
      <c r="A29" s="53" t="s">
        <v>150</v>
      </c>
      <c r="B29" s="54">
        <f t="shared" ref="B29:B36" si="1">IF(EXACT(A29,"T"),B28+5,B28+2)</f>
        <v>40634</v>
      </c>
      <c r="C29" s="59"/>
      <c r="D29" s="59"/>
      <c r="E29" s="59"/>
      <c r="F29" s="58"/>
      <c r="G29" s="63"/>
      <c r="H29" s="63"/>
      <c r="I29" s="63"/>
      <c r="J29" s="63"/>
      <c r="K29" s="59"/>
      <c r="L29" s="58"/>
      <c r="M29" s="63"/>
      <c r="N29" s="63"/>
    </row>
    <row r="30" spans="1:14">
      <c r="A30" s="53" t="s">
        <v>3</v>
      </c>
      <c r="B30" s="54">
        <f t="shared" si="1"/>
        <v>40639</v>
      </c>
      <c r="C30" s="59"/>
      <c r="D30" s="59"/>
      <c r="E30" s="59"/>
      <c r="F30" s="58"/>
      <c r="G30" s="122" t="s">
        <v>195</v>
      </c>
      <c r="H30" s="122" t="s">
        <v>210</v>
      </c>
      <c r="I30" s="122" t="s">
        <v>182</v>
      </c>
      <c r="J30" s="122" t="s">
        <v>196</v>
      </c>
      <c r="K30" s="112" t="s">
        <v>206</v>
      </c>
      <c r="L30" s="112" t="s">
        <v>205</v>
      </c>
      <c r="M30" s="122" t="s">
        <v>208</v>
      </c>
      <c r="N30" s="122" t="s">
        <v>209</v>
      </c>
    </row>
    <row r="31" spans="1:14">
      <c r="A31" s="53" t="s">
        <v>150</v>
      </c>
      <c r="B31" s="54">
        <f t="shared" si="1"/>
        <v>40641</v>
      </c>
      <c r="C31" s="114" t="s">
        <v>181</v>
      </c>
      <c r="D31" s="114" t="s">
        <v>181</v>
      </c>
      <c r="E31" s="114" t="s">
        <v>200</v>
      </c>
      <c r="F31" s="114" t="s">
        <v>200</v>
      </c>
      <c r="G31" s="58"/>
      <c r="H31" s="58"/>
      <c r="I31" s="57"/>
      <c r="J31" s="57"/>
      <c r="K31" s="58"/>
      <c r="L31" s="58"/>
      <c r="M31" s="63"/>
      <c r="N31" s="63"/>
    </row>
    <row r="32" spans="1:14">
      <c r="A32" s="137" t="s">
        <v>3</v>
      </c>
      <c r="B32" s="138">
        <f t="shared" si="1"/>
        <v>40646</v>
      </c>
      <c r="C32" s="115" t="s">
        <v>208</v>
      </c>
      <c r="D32" s="115" t="s">
        <v>209</v>
      </c>
      <c r="E32" s="113" t="s">
        <v>195</v>
      </c>
      <c r="F32" s="113" t="s">
        <v>210</v>
      </c>
      <c r="G32" s="62"/>
      <c r="H32" s="62"/>
      <c r="I32" s="62"/>
      <c r="J32" s="62"/>
      <c r="K32" s="113" t="s">
        <v>182</v>
      </c>
      <c r="L32" s="113" t="s">
        <v>196</v>
      </c>
      <c r="M32" s="113" t="s">
        <v>222</v>
      </c>
      <c r="N32" s="113" t="s">
        <v>206</v>
      </c>
    </row>
    <row r="33" spans="1:14">
      <c r="A33" s="137" t="s">
        <v>150</v>
      </c>
      <c r="B33" s="138">
        <f t="shared" si="1"/>
        <v>40648</v>
      </c>
      <c r="C33" s="62"/>
      <c r="D33" s="62"/>
      <c r="E33" s="60"/>
      <c r="F33" s="62"/>
      <c r="G33" s="123" t="s">
        <v>181</v>
      </c>
      <c r="H33" s="123" t="s">
        <v>181</v>
      </c>
      <c r="I33" s="123" t="s">
        <v>200</v>
      </c>
      <c r="J33" s="123" t="s">
        <v>200</v>
      </c>
      <c r="K33" s="60"/>
      <c r="L33" s="60"/>
      <c r="M33" s="61"/>
      <c r="N33" s="61"/>
    </row>
    <row r="34" spans="1:14">
      <c r="A34" s="137" t="s">
        <v>3</v>
      </c>
      <c r="B34" s="138">
        <f t="shared" si="1"/>
        <v>40653</v>
      </c>
      <c r="C34" s="62"/>
      <c r="D34" s="62"/>
      <c r="E34" s="60"/>
      <c r="F34" s="62"/>
      <c r="G34" s="62"/>
      <c r="H34" s="62"/>
      <c r="I34" s="62"/>
      <c r="J34" s="62"/>
      <c r="K34" s="60"/>
      <c r="L34" s="60"/>
      <c r="M34" s="60"/>
      <c r="N34" s="60"/>
    </row>
    <row r="35" spans="1:14">
      <c r="A35" s="137" t="s">
        <v>150</v>
      </c>
      <c r="B35" s="138">
        <f t="shared" si="1"/>
        <v>40655</v>
      </c>
      <c r="C35" s="62"/>
      <c r="D35" s="60"/>
      <c r="E35" s="62"/>
      <c r="F35" s="62"/>
      <c r="G35" s="62"/>
      <c r="H35" s="62"/>
      <c r="I35" s="62"/>
      <c r="J35" s="62"/>
      <c r="K35" s="61"/>
      <c r="L35" s="61"/>
      <c r="M35" s="60"/>
      <c r="N35" s="61"/>
    </row>
    <row r="36" spans="1:14">
      <c r="A36" s="53" t="s">
        <v>3</v>
      </c>
      <c r="B36" s="54">
        <f t="shared" si="1"/>
        <v>40660</v>
      </c>
      <c r="C36" s="100" t="s">
        <v>195</v>
      </c>
      <c r="D36" s="100" t="s">
        <v>210</v>
      </c>
      <c r="E36" s="100" t="s">
        <v>197</v>
      </c>
      <c r="F36" s="100" t="s">
        <v>196</v>
      </c>
      <c r="G36" s="100" t="s">
        <v>205</v>
      </c>
      <c r="H36" s="100" t="s">
        <v>211</v>
      </c>
      <c r="I36" s="100" t="s">
        <v>209</v>
      </c>
      <c r="J36" s="100" t="s">
        <v>213</v>
      </c>
      <c r="K36" s="101"/>
      <c r="L36" s="101"/>
      <c r="M36" s="102"/>
      <c r="N36" s="102"/>
    </row>
    <row r="37" spans="1:14">
      <c r="A37" s="53" t="s">
        <v>150</v>
      </c>
      <c r="B37" s="54">
        <f t="shared" si="0"/>
        <v>40662</v>
      </c>
      <c r="C37" s="100"/>
      <c r="D37" s="100"/>
      <c r="E37" s="100"/>
      <c r="F37" s="100"/>
      <c r="G37" s="59"/>
      <c r="H37" s="59"/>
      <c r="I37" s="59"/>
      <c r="J37" s="59"/>
      <c r="K37" s="101" t="s">
        <v>218</v>
      </c>
      <c r="L37" s="101" t="s">
        <v>218</v>
      </c>
      <c r="M37" s="102" t="s">
        <v>180</v>
      </c>
      <c r="N37" s="102" t="s">
        <v>180</v>
      </c>
    </row>
    <row r="38" spans="1:14">
      <c r="A38" s="53" t="s">
        <v>3</v>
      </c>
      <c r="B38" s="54">
        <f>IF(EXACT(A38,"T"),B37+5,B37+2)</f>
        <v>40667</v>
      </c>
      <c r="C38" s="59"/>
      <c r="D38" s="58"/>
      <c r="E38" s="59"/>
      <c r="F38" s="59"/>
      <c r="G38" s="100"/>
      <c r="H38" s="100"/>
      <c r="I38" s="100"/>
      <c r="J38" s="100"/>
      <c r="K38" s="57"/>
      <c r="L38" s="57"/>
      <c r="M38" s="57"/>
      <c r="N38" s="57"/>
    </row>
    <row r="39" spans="1:14">
      <c r="A39" s="53" t="s">
        <v>150</v>
      </c>
      <c r="B39" s="54">
        <f t="shared" ref="B39" si="2">IF(EXACT(A39,"T"),B38+5,B38+2)</f>
        <v>40669</v>
      </c>
      <c r="C39" s="100"/>
      <c r="D39" s="100"/>
      <c r="E39" s="100"/>
      <c r="F39" s="100"/>
      <c r="G39" s="59"/>
      <c r="H39" s="59"/>
      <c r="I39" s="59"/>
      <c r="J39" s="59"/>
      <c r="K39" s="101"/>
      <c r="L39" s="101"/>
      <c r="M39" s="102"/>
      <c r="N39" s="102"/>
    </row>
    <row r="41" spans="1:14">
      <c r="A41" s="65"/>
      <c r="B41" s="73"/>
      <c r="C41" s="74"/>
      <c r="D41" s="74"/>
      <c r="E41" s="75"/>
      <c r="F41" s="75"/>
      <c r="G41" s="75"/>
      <c r="J41" s="75"/>
      <c r="K41" s="76"/>
      <c r="L41" s="76"/>
      <c r="M41" s="73"/>
    </row>
    <row r="42" spans="1:14">
      <c r="A42" s="65"/>
      <c r="B42" s="73"/>
      <c r="C42" s="74"/>
      <c r="D42" s="74"/>
      <c r="E42" s="75"/>
      <c r="F42" s="75"/>
      <c r="G42" s="75"/>
      <c r="J42" s="75"/>
      <c r="K42" s="76"/>
      <c r="L42" s="76"/>
      <c r="M42" s="77"/>
      <c r="N42" s="77"/>
    </row>
    <row r="43" spans="1:14" ht="15">
      <c r="C43" s="78" t="s">
        <v>5</v>
      </c>
      <c r="D43" s="78" t="s">
        <v>6</v>
      </c>
      <c r="F43" s="79" t="s">
        <v>8</v>
      </c>
      <c r="G43" s="80"/>
      <c r="H43" s="81"/>
      <c r="J43" s="82"/>
      <c r="K43" s="67"/>
      <c r="L43" s="67"/>
      <c r="M43" s="74"/>
      <c r="N43" s="74"/>
    </row>
    <row r="44" spans="1:14" ht="15">
      <c r="C44" s="83" t="s">
        <v>15</v>
      </c>
      <c r="D44" s="74" t="s">
        <v>27</v>
      </c>
      <c r="F44" s="84" t="s">
        <v>26</v>
      </c>
      <c r="G44" s="80"/>
      <c r="H44" s="85" t="s">
        <v>90</v>
      </c>
      <c r="I44" s="85"/>
      <c r="J44" s="85"/>
      <c r="K44" s="67"/>
      <c r="L44" s="67"/>
      <c r="M44" s="74"/>
      <c r="N44" s="74"/>
    </row>
    <row r="45" spans="1:14" ht="15">
      <c r="C45" s="86" t="s">
        <v>16</v>
      </c>
      <c r="D45" s="74" t="s">
        <v>28</v>
      </c>
      <c r="E45" s="65"/>
      <c r="F45" s="87" t="s">
        <v>19</v>
      </c>
      <c r="H45" s="85" t="s">
        <v>91</v>
      </c>
      <c r="I45" s="85"/>
      <c r="J45" s="85"/>
      <c r="K45" s="67"/>
      <c r="L45" s="67"/>
    </row>
    <row r="46" spans="1:14">
      <c r="C46" s="88" t="s">
        <v>17</v>
      </c>
      <c r="D46" s="72" t="s">
        <v>29</v>
      </c>
      <c r="E46" s="65"/>
      <c r="F46" s="89" t="s">
        <v>20</v>
      </c>
      <c r="H46" s="90" t="s">
        <v>97</v>
      </c>
      <c r="I46" s="90"/>
      <c r="K46" s="67"/>
      <c r="L46" s="67"/>
    </row>
    <row r="47" spans="1:14">
      <c r="C47" s="88" t="s">
        <v>18</v>
      </c>
      <c r="D47" s="72" t="s">
        <v>30</v>
      </c>
      <c r="F47" s="91" t="s">
        <v>21</v>
      </c>
      <c r="H47" s="85" t="s">
        <v>92</v>
      </c>
      <c r="I47" s="85"/>
      <c r="J47" s="85"/>
      <c r="K47" s="67"/>
      <c r="L47" s="67"/>
    </row>
    <row r="48" spans="1:14">
      <c r="C48" s="92" t="s">
        <v>10</v>
      </c>
      <c r="D48" s="72" t="s">
        <v>74</v>
      </c>
      <c r="E48" s="65"/>
      <c r="F48" s="93" t="s">
        <v>59</v>
      </c>
      <c r="H48" s="85" t="s">
        <v>45</v>
      </c>
      <c r="I48" s="85"/>
      <c r="J48" s="85"/>
      <c r="K48" s="67"/>
      <c r="L48" s="67"/>
    </row>
    <row r="49" spans="3:14" ht="18.75">
      <c r="C49" s="92" t="s">
        <v>11</v>
      </c>
      <c r="D49" s="74" t="s">
        <v>93</v>
      </c>
      <c r="E49" s="73"/>
      <c r="F49" s="73"/>
      <c r="G49" s="73"/>
      <c r="H49" s="85" t="s">
        <v>55</v>
      </c>
      <c r="I49" s="85"/>
      <c r="J49" s="90"/>
      <c r="K49" s="67"/>
      <c r="L49" s="67"/>
    </row>
    <row r="50" spans="3:14">
      <c r="C50" s="94" t="s">
        <v>64</v>
      </c>
      <c r="D50" s="72" t="s">
        <v>66</v>
      </c>
      <c r="J50" s="69"/>
      <c r="K50" s="67"/>
      <c r="L50" s="67"/>
    </row>
    <row r="51" spans="3:14">
      <c r="C51" s="94" t="s">
        <v>65</v>
      </c>
      <c r="D51" s="72" t="s">
        <v>67</v>
      </c>
      <c r="F51" s="73"/>
      <c r="G51" s="73"/>
      <c r="K51" s="74"/>
      <c r="L51" s="72"/>
    </row>
    <row r="52" spans="3:14">
      <c r="C52" s="94" t="s">
        <v>77</v>
      </c>
      <c r="D52" s="69" t="s">
        <v>79</v>
      </c>
      <c r="E52" s="65"/>
      <c r="F52" s="67"/>
      <c r="I52" s="85"/>
      <c r="K52" s="80"/>
      <c r="L52" s="80"/>
    </row>
    <row r="53" spans="3:14">
      <c r="C53" s="94" t="s">
        <v>78</v>
      </c>
      <c r="D53" s="69" t="s">
        <v>80</v>
      </c>
      <c r="E53" s="67"/>
      <c r="F53" s="95"/>
      <c r="G53" s="73"/>
      <c r="I53" s="77"/>
    </row>
    <row r="54" spans="3:14" ht="15">
      <c r="C54" s="97" t="s">
        <v>12</v>
      </c>
      <c r="D54" s="69" t="s">
        <v>75</v>
      </c>
      <c r="E54" s="96"/>
      <c r="F54" s="95"/>
      <c r="G54" s="73"/>
      <c r="I54" s="82"/>
      <c r="M54" s="74"/>
      <c r="N54" s="74"/>
    </row>
    <row r="55" spans="3:14">
      <c r="C55" s="97" t="s">
        <v>13</v>
      </c>
      <c r="D55" s="69" t="s">
        <v>31</v>
      </c>
      <c r="E55" s="95"/>
      <c r="F55" s="67"/>
      <c r="I55" s="77"/>
      <c r="M55" s="74"/>
      <c r="N55" s="74"/>
    </row>
    <row r="56" spans="3:14">
      <c r="C56" s="97" t="s">
        <v>14</v>
      </c>
      <c r="D56" s="77" t="s">
        <v>76</v>
      </c>
      <c r="E56" s="95"/>
      <c r="F56" s="96"/>
      <c r="G56" s="65"/>
      <c r="I56" s="77"/>
      <c r="M56" s="74"/>
      <c r="N56" s="74"/>
    </row>
    <row r="57" spans="3:14">
      <c r="C57" s="97"/>
      <c r="D57" s="77"/>
      <c r="E57" s="67"/>
      <c r="F57" s="67"/>
      <c r="H57" s="73"/>
      <c r="I57" s="73"/>
      <c r="M57" s="74"/>
      <c r="N57" s="74"/>
    </row>
    <row r="58" spans="3:14">
      <c r="C58" s="97"/>
      <c r="D58" s="69"/>
      <c r="E58" s="96"/>
    </row>
    <row r="59" spans="3:14">
      <c r="C59" s="97"/>
      <c r="D59" s="69"/>
      <c r="E59" s="95"/>
    </row>
    <row r="60" spans="3:14">
      <c r="C60" s="97"/>
      <c r="D60" s="77"/>
    </row>
  </sheetData>
  <mergeCells count="4">
    <mergeCell ref="C8:N8"/>
    <mergeCell ref="C9:N9"/>
    <mergeCell ref="C26:N26"/>
    <mergeCell ref="C27:N27"/>
  </mergeCells>
  <printOptions horizontalCentered="1" verticalCentered="1" gridLines="1" gridLinesSet="0"/>
  <pageMargins left="0.5" right="0.25" top="1" bottom="1" header="0.5" footer="0.5"/>
  <pageSetup paperSize="3" scale="72" orientation="landscape" verticalDpi="300"/>
  <headerFooter alignWithMargins="0">
    <oddHeader xml:space="preserve">&amp;C&amp;16&amp;K000000Fall 2013 Lab Schedule&amp;10
&amp;R&amp;"Geneva,Bold"&amp;14&amp;K000000MW Section
Section 101&amp;10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56"/>
  <sheetViews>
    <sheetView topLeftCell="A10" zoomScaleNormal="100" workbookViewId="0">
      <selection activeCell="J50" sqref="J50"/>
    </sheetView>
  </sheetViews>
  <sheetFormatPr defaultRowHeight="12.75"/>
  <cols>
    <col min="1" max="1" width="9.140625" style="143"/>
    <col min="2" max="2" width="5.5703125" style="2" bestFit="1" customWidth="1"/>
    <col min="3" max="3" width="11" style="2" bestFit="1" customWidth="1"/>
    <col min="4" max="5" width="11.140625" style="2" bestFit="1" customWidth="1"/>
    <col min="6" max="6" width="9.140625" style="2"/>
    <col min="7" max="7" width="9.140625" style="143"/>
    <col min="8" max="8" width="5.5703125" style="2" bestFit="1" customWidth="1"/>
    <col min="9" max="9" width="12.140625" style="2" bestFit="1" customWidth="1"/>
    <col min="10" max="11" width="11.140625" style="2" customWidth="1"/>
    <col min="12" max="12" width="9.140625" style="2"/>
    <col min="13" max="13" width="9.140625" style="143"/>
    <col min="14" max="14" width="5.5703125" style="2" bestFit="1" customWidth="1"/>
    <col min="15" max="15" width="12.140625" style="2" bestFit="1" customWidth="1"/>
    <col min="16" max="16" width="9.85546875" style="2" bestFit="1" customWidth="1"/>
    <col min="17" max="17" width="11.140625" style="2" bestFit="1" customWidth="1"/>
    <col min="18" max="18" width="9.140625" style="2"/>
    <col min="19" max="19" width="9.140625" style="143"/>
    <col min="20" max="20" width="5.5703125" style="2" bestFit="1" customWidth="1"/>
    <col min="21" max="21" width="10" style="2" bestFit="1" customWidth="1"/>
    <col min="22" max="22" width="9.85546875" style="2" bestFit="1" customWidth="1"/>
    <col min="23" max="23" width="11.140625" style="2" bestFit="1" customWidth="1"/>
    <col min="24" max="16384" width="9.140625" style="2"/>
  </cols>
  <sheetData>
    <row r="1" spans="1:23" ht="30" customHeight="1">
      <c r="A1" s="216" t="s">
        <v>223</v>
      </c>
      <c r="B1" s="217"/>
      <c r="C1" s="217"/>
      <c r="D1" s="217"/>
      <c r="E1" s="218"/>
      <c r="F1" s="191"/>
      <c r="G1" s="216" t="s">
        <v>228</v>
      </c>
      <c r="H1" s="217"/>
      <c r="I1" s="217"/>
      <c r="J1" s="217"/>
      <c r="K1" s="218"/>
      <c r="L1" s="191"/>
      <c r="M1" s="216" t="s">
        <v>229</v>
      </c>
      <c r="N1" s="217"/>
      <c r="O1" s="217"/>
      <c r="P1" s="217"/>
      <c r="Q1" s="218"/>
      <c r="R1" s="191"/>
      <c r="S1" s="216" t="s">
        <v>230</v>
      </c>
      <c r="T1" s="217"/>
      <c r="U1" s="217"/>
      <c r="V1" s="217"/>
      <c r="W1" s="218"/>
    </row>
    <row r="2" spans="1:23" s="143" customFormat="1" ht="13.5" thickBot="1">
      <c r="A2" s="164" t="s">
        <v>1</v>
      </c>
      <c r="B2" s="163" t="s">
        <v>227</v>
      </c>
      <c r="C2" s="156" t="s">
        <v>224</v>
      </c>
      <c r="D2" s="156" t="s">
        <v>225</v>
      </c>
      <c r="E2" s="165" t="s">
        <v>226</v>
      </c>
      <c r="G2" s="164" t="s">
        <v>1</v>
      </c>
      <c r="H2" s="163" t="s">
        <v>227</v>
      </c>
      <c r="I2" s="156" t="s">
        <v>224</v>
      </c>
      <c r="J2" s="156" t="s">
        <v>225</v>
      </c>
      <c r="K2" s="165" t="s">
        <v>226</v>
      </c>
      <c r="M2" s="164" t="s">
        <v>1</v>
      </c>
      <c r="N2" s="163" t="s">
        <v>227</v>
      </c>
      <c r="O2" s="156" t="s">
        <v>224</v>
      </c>
      <c r="P2" s="156" t="s">
        <v>225</v>
      </c>
      <c r="Q2" s="165" t="s">
        <v>226</v>
      </c>
      <c r="S2" s="190" t="s">
        <v>1</v>
      </c>
      <c r="T2" s="163" t="s">
        <v>227</v>
      </c>
      <c r="U2" s="156" t="s">
        <v>224</v>
      </c>
      <c r="V2" s="156" t="s">
        <v>225</v>
      </c>
      <c r="W2" s="165" t="s">
        <v>226</v>
      </c>
    </row>
    <row r="3" spans="1:23">
      <c r="A3" s="180">
        <v>40575</v>
      </c>
      <c r="B3" s="149">
        <v>4.1666666666666664E-2</v>
      </c>
      <c r="C3" s="157"/>
      <c r="D3" s="157" t="s">
        <v>255</v>
      </c>
      <c r="E3" s="166" t="s">
        <v>253</v>
      </c>
      <c r="G3" s="194">
        <v>40603</v>
      </c>
      <c r="H3" s="195">
        <v>4.1666666666666664E-2</v>
      </c>
      <c r="I3" s="196"/>
      <c r="J3" s="196" t="s">
        <v>272</v>
      </c>
      <c r="K3" s="197" t="s">
        <v>269</v>
      </c>
      <c r="M3" s="180">
        <v>40633</v>
      </c>
      <c r="N3" s="204">
        <v>4.1666666666666664E-2</v>
      </c>
      <c r="O3" s="205" t="s">
        <v>299</v>
      </c>
      <c r="P3" s="157"/>
      <c r="Q3" s="166"/>
      <c r="S3" s="180">
        <v>40666</v>
      </c>
      <c r="T3" s="149">
        <v>4.1666666666666664E-2</v>
      </c>
      <c r="U3" s="157" t="s">
        <v>317</v>
      </c>
      <c r="V3" s="157" t="s">
        <v>320</v>
      </c>
      <c r="W3" s="166" t="s">
        <v>322</v>
      </c>
    </row>
    <row r="4" spans="1:23">
      <c r="A4" s="179" t="s">
        <v>407</v>
      </c>
      <c r="B4" s="149">
        <v>7.2916666666666671E-2</v>
      </c>
      <c r="C4" s="157"/>
      <c r="D4" s="157" t="s">
        <v>256</v>
      </c>
      <c r="E4" s="166" t="s">
        <v>254</v>
      </c>
      <c r="G4" s="179" t="s">
        <v>407</v>
      </c>
      <c r="H4" s="149">
        <v>7.2916666666666671E-2</v>
      </c>
      <c r="I4" s="157"/>
      <c r="J4" s="157" t="s">
        <v>273</v>
      </c>
      <c r="K4" s="166" t="s">
        <v>270</v>
      </c>
      <c r="M4" s="179" t="s">
        <v>408</v>
      </c>
      <c r="N4" s="204">
        <v>7.2916666666666671E-2</v>
      </c>
      <c r="O4" s="205" t="s">
        <v>300</v>
      </c>
      <c r="P4" s="157"/>
      <c r="Q4" s="166"/>
      <c r="S4" s="179" t="s">
        <v>407</v>
      </c>
      <c r="T4" s="149">
        <v>7.2916666666666671E-2</v>
      </c>
      <c r="U4" s="157" t="s">
        <v>318</v>
      </c>
      <c r="V4" s="157" t="s">
        <v>321</v>
      </c>
      <c r="W4" s="166" t="s">
        <v>323</v>
      </c>
    </row>
    <row r="5" spans="1:23">
      <c r="A5" s="181"/>
      <c r="B5" s="150"/>
      <c r="C5" s="158"/>
      <c r="D5" s="158"/>
      <c r="E5" s="167"/>
      <c r="G5" s="179"/>
      <c r="H5" s="149">
        <v>0.10416666666666667</v>
      </c>
      <c r="I5" s="157" t="s">
        <v>274</v>
      </c>
      <c r="J5" s="157"/>
      <c r="K5" s="166" t="s">
        <v>271</v>
      </c>
      <c r="M5" s="181"/>
      <c r="N5" s="150"/>
      <c r="O5" s="158"/>
      <c r="P5" s="158"/>
      <c r="Q5" s="167"/>
      <c r="S5" s="179"/>
      <c r="T5" s="149">
        <v>0.10416666666666667</v>
      </c>
      <c r="U5" s="157" t="s">
        <v>319</v>
      </c>
      <c r="V5" s="157"/>
      <c r="W5" s="166" t="s">
        <v>324</v>
      </c>
    </row>
    <row r="6" spans="1:23">
      <c r="A6" s="182">
        <v>40576</v>
      </c>
      <c r="B6" s="148">
        <v>4.1666666666666664E-2</v>
      </c>
      <c r="C6" s="159"/>
      <c r="D6" s="159" t="s">
        <v>325</v>
      </c>
      <c r="E6" s="168" t="s">
        <v>327</v>
      </c>
      <c r="G6" s="179"/>
      <c r="H6" s="149">
        <v>0.13541666666666666</v>
      </c>
      <c r="I6" s="157" t="s">
        <v>275</v>
      </c>
      <c r="J6" s="157"/>
      <c r="K6" s="166"/>
      <c r="M6" s="180">
        <v>40638</v>
      </c>
      <c r="N6" s="149">
        <v>4.1666666666666664E-2</v>
      </c>
      <c r="O6" s="157" t="s">
        <v>301</v>
      </c>
      <c r="P6" s="157"/>
      <c r="Q6" s="166" t="s">
        <v>303</v>
      </c>
      <c r="S6" s="181"/>
      <c r="T6" s="150"/>
      <c r="U6" s="158"/>
      <c r="V6" s="158"/>
      <c r="W6" s="167"/>
    </row>
    <row r="7" spans="1:23">
      <c r="A7" s="179" t="s">
        <v>409</v>
      </c>
      <c r="B7" s="149">
        <v>7.2916666666666671E-2</v>
      </c>
      <c r="C7" s="157"/>
      <c r="D7" s="157" t="s">
        <v>326</v>
      </c>
      <c r="E7" s="166" t="s">
        <v>328</v>
      </c>
      <c r="G7" s="179"/>
      <c r="H7" s="149">
        <v>0.16666666666666666</v>
      </c>
      <c r="I7" s="157" t="s">
        <v>276</v>
      </c>
      <c r="J7" s="157"/>
      <c r="K7" s="166"/>
      <c r="M7" s="179" t="s">
        <v>407</v>
      </c>
      <c r="N7" s="149">
        <v>7.2916666666666671E-2</v>
      </c>
      <c r="O7" s="157" t="s">
        <v>302</v>
      </c>
      <c r="P7" s="157"/>
      <c r="Q7" s="166" t="s">
        <v>304</v>
      </c>
      <c r="S7" s="188">
        <v>40668</v>
      </c>
      <c r="T7" s="174"/>
      <c r="U7" s="161" t="s">
        <v>388</v>
      </c>
      <c r="V7" s="161"/>
      <c r="W7" s="170"/>
    </row>
    <row r="8" spans="1:23">
      <c r="A8" s="179"/>
      <c r="B8" s="149"/>
      <c r="C8" s="157"/>
      <c r="D8" s="157"/>
      <c r="E8" s="166"/>
      <c r="G8" s="181"/>
      <c r="H8" s="150"/>
      <c r="I8" s="158"/>
      <c r="J8" s="158"/>
      <c r="K8" s="167"/>
      <c r="M8" s="181"/>
      <c r="N8" s="150"/>
      <c r="O8" s="158"/>
      <c r="P8" s="158"/>
      <c r="Q8" s="167"/>
      <c r="S8" s="184" t="s">
        <v>408</v>
      </c>
      <c r="T8" s="174"/>
      <c r="U8" s="161" t="s">
        <v>406</v>
      </c>
      <c r="V8" s="161"/>
      <c r="W8" s="170"/>
    </row>
    <row r="9" spans="1:23" ht="13.5" thickBot="1">
      <c r="A9" s="182">
        <v>40582</v>
      </c>
      <c r="B9" s="148">
        <v>4.1666666666666664E-2</v>
      </c>
      <c r="C9" s="159"/>
      <c r="D9" s="159" t="s">
        <v>257</v>
      </c>
      <c r="E9" s="168" t="s">
        <v>260</v>
      </c>
      <c r="G9" s="182">
        <v>40604</v>
      </c>
      <c r="H9" s="148">
        <v>4.1666666666666664E-2</v>
      </c>
      <c r="I9" s="159" t="s">
        <v>353</v>
      </c>
      <c r="J9" s="159"/>
      <c r="K9" s="168"/>
      <c r="M9" s="182">
        <v>40639</v>
      </c>
      <c r="N9" s="148">
        <v>4.1666666666666664E-2</v>
      </c>
      <c r="O9" s="159" t="s">
        <v>373</v>
      </c>
      <c r="P9" s="159" t="s">
        <v>376</v>
      </c>
      <c r="Q9" s="168" t="s">
        <v>379</v>
      </c>
      <c r="S9" s="189"/>
      <c r="T9" s="178"/>
      <c r="U9" s="172"/>
      <c r="V9" s="172"/>
      <c r="W9" s="173"/>
    </row>
    <row r="10" spans="1:23">
      <c r="A10" s="179" t="s">
        <v>407</v>
      </c>
      <c r="B10" s="149">
        <v>7.2916666666666671E-2</v>
      </c>
      <c r="C10" s="157"/>
      <c r="D10" s="157" t="s">
        <v>258</v>
      </c>
      <c r="E10" s="166" t="s">
        <v>261</v>
      </c>
      <c r="G10" s="179" t="s">
        <v>409</v>
      </c>
      <c r="H10" s="149">
        <v>7.2916666666666671E-2</v>
      </c>
      <c r="I10" s="157" t="s">
        <v>354</v>
      </c>
      <c r="J10" s="157"/>
      <c r="K10" s="166"/>
      <c r="M10" s="179" t="s">
        <v>409</v>
      </c>
      <c r="N10" s="149">
        <v>7.2916666666666671E-2</v>
      </c>
      <c r="O10" s="157" t="s">
        <v>374</v>
      </c>
      <c r="P10" s="157" t="s">
        <v>377</v>
      </c>
      <c r="Q10" s="166" t="s">
        <v>380</v>
      </c>
      <c r="T10" s="153"/>
    </row>
    <row r="11" spans="1:23">
      <c r="A11" s="179"/>
      <c r="B11" s="149">
        <v>0.10416666666666667</v>
      </c>
      <c r="C11" s="157" t="s">
        <v>262</v>
      </c>
      <c r="D11" s="157" t="s">
        <v>259</v>
      </c>
      <c r="E11" s="166"/>
      <c r="G11" s="179"/>
      <c r="H11" s="149">
        <v>0.10416666666666667</v>
      </c>
      <c r="I11" s="157" t="s">
        <v>355</v>
      </c>
      <c r="J11" s="157"/>
      <c r="K11" s="166"/>
      <c r="M11" s="179"/>
      <c r="N11" s="149">
        <v>0.10416666666666667</v>
      </c>
      <c r="O11" s="157" t="s">
        <v>375</v>
      </c>
      <c r="P11" s="157" t="s">
        <v>378</v>
      </c>
      <c r="Q11" s="166"/>
      <c r="T11" s="153"/>
    </row>
    <row r="12" spans="1:23">
      <c r="A12" s="179"/>
      <c r="B12" s="149">
        <v>0.13541666666666666</v>
      </c>
      <c r="C12" s="157" t="s">
        <v>263</v>
      </c>
      <c r="D12" s="157"/>
      <c r="E12" s="166"/>
      <c r="G12" s="179"/>
      <c r="H12" s="149">
        <v>0.13541666666666666</v>
      </c>
      <c r="I12" s="157" t="s">
        <v>356</v>
      </c>
      <c r="J12" s="157"/>
      <c r="K12" s="166"/>
      <c r="M12" s="181"/>
      <c r="N12" s="150"/>
      <c r="O12" s="158"/>
      <c r="P12" s="158"/>
      <c r="Q12" s="167"/>
      <c r="T12" s="153"/>
    </row>
    <row r="13" spans="1:23">
      <c r="A13" s="179"/>
      <c r="B13" s="149">
        <v>0.16666666666666666</v>
      </c>
      <c r="C13" s="157" t="s">
        <v>264</v>
      </c>
      <c r="D13" s="157"/>
      <c r="E13" s="166"/>
      <c r="G13" s="181"/>
      <c r="H13" s="144"/>
      <c r="I13" s="158"/>
      <c r="J13" s="158"/>
      <c r="K13" s="167"/>
      <c r="M13" s="182">
        <v>40640</v>
      </c>
      <c r="N13" s="148">
        <v>4.1666666666666664E-2</v>
      </c>
      <c r="O13" s="159" t="s">
        <v>305</v>
      </c>
      <c r="P13" s="160" t="s">
        <v>388</v>
      </c>
      <c r="Q13" s="169" t="s">
        <v>388</v>
      </c>
    </row>
    <row r="14" spans="1:23">
      <c r="A14" s="181"/>
      <c r="B14" s="144"/>
      <c r="C14" s="158"/>
      <c r="D14" s="158"/>
      <c r="E14" s="167"/>
      <c r="G14" s="183">
        <v>40605</v>
      </c>
      <c r="H14" s="145"/>
      <c r="I14" s="160"/>
      <c r="J14" s="160" t="s">
        <v>388</v>
      </c>
      <c r="K14" s="169" t="s">
        <v>388</v>
      </c>
      <c r="M14" s="179" t="s">
        <v>408</v>
      </c>
      <c r="N14" s="149">
        <v>7.2916666666666671E-2</v>
      </c>
      <c r="O14" s="157" t="s">
        <v>306</v>
      </c>
      <c r="P14" s="161" t="s">
        <v>401</v>
      </c>
      <c r="Q14" s="170" t="s">
        <v>400</v>
      </c>
      <c r="S14" s="154"/>
      <c r="T14" s="153"/>
    </row>
    <row r="15" spans="1:23">
      <c r="A15" s="182">
        <v>40583</v>
      </c>
      <c r="B15" s="148">
        <v>4.1666666666666664E-2</v>
      </c>
      <c r="C15" s="159" t="s">
        <v>329</v>
      </c>
      <c r="D15" s="159" t="s">
        <v>332</v>
      </c>
      <c r="E15" s="168" t="s">
        <v>335</v>
      </c>
      <c r="G15" s="184" t="s">
        <v>408</v>
      </c>
      <c r="H15" s="146"/>
      <c r="I15" s="161"/>
      <c r="J15" s="161" t="s">
        <v>390</v>
      </c>
      <c r="K15" s="170" t="s">
        <v>389</v>
      </c>
      <c r="M15" s="179"/>
      <c r="N15" s="149">
        <v>0.10416666666666667</v>
      </c>
      <c r="O15" s="157" t="s">
        <v>307</v>
      </c>
      <c r="P15" s="161"/>
      <c r="Q15" s="170"/>
      <c r="T15" s="153"/>
    </row>
    <row r="16" spans="1:23">
      <c r="A16" s="179" t="s">
        <v>409</v>
      </c>
      <c r="B16" s="149">
        <v>7.2916666666666671E-2</v>
      </c>
      <c r="C16" s="157" t="s">
        <v>330</v>
      </c>
      <c r="D16" s="157" t="s">
        <v>333</v>
      </c>
      <c r="E16" s="166" t="s">
        <v>336</v>
      </c>
      <c r="G16" s="185"/>
      <c r="H16" s="151"/>
      <c r="I16" s="162"/>
      <c r="J16" s="162"/>
      <c r="K16" s="171"/>
      <c r="M16" s="179"/>
      <c r="N16" s="149">
        <v>0.13541666666666666</v>
      </c>
      <c r="O16" s="157" t="s">
        <v>308</v>
      </c>
      <c r="P16" s="161"/>
      <c r="Q16" s="170"/>
      <c r="T16" s="153"/>
    </row>
    <row r="17" spans="1:20">
      <c r="A17" s="179"/>
      <c r="B17" s="149">
        <v>0.10416666666666667</v>
      </c>
      <c r="C17" s="157" t="s">
        <v>331</v>
      </c>
      <c r="D17" s="157" t="s">
        <v>334</v>
      </c>
      <c r="E17" s="166"/>
      <c r="G17" s="182">
        <v>40606</v>
      </c>
      <c r="H17" s="148">
        <v>4.1666666666666664E-2</v>
      </c>
      <c r="I17" s="159"/>
      <c r="J17" s="159" t="s">
        <v>359</v>
      </c>
      <c r="K17" s="168" t="s">
        <v>357</v>
      </c>
      <c r="M17" s="181"/>
      <c r="N17" s="150"/>
      <c r="O17" s="158"/>
      <c r="P17" s="162"/>
      <c r="Q17" s="171"/>
      <c r="T17" s="153"/>
    </row>
    <row r="18" spans="1:20">
      <c r="A18" s="181"/>
      <c r="B18" s="150"/>
      <c r="C18" s="158"/>
      <c r="D18" s="158"/>
      <c r="E18" s="167"/>
      <c r="G18" s="179" t="s">
        <v>410</v>
      </c>
      <c r="H18" s="204">
        <v>7.2916666666666671E-2</v>
      </c>
      <c r="I18" s="157"/>
      <c r="J18" s="205" t="s">
        <v>360</v>
      </c>
      <c r="K18" s="206" t="s">
        <v>358</v>
      </c>
      <c r="M18" s="183">
        <v>40641</v>
      </c>
      <c r="N18" s="145"/>
      <c r="O18" s="160"/>
      <c r="P18" s="160" t="s">
        <v>388</v>
      </c>
      <c r="Q18" s="169" t="s">
        <v>388</v>
      </c>
    </row>
    <row r="19" spans="1:20">
      <c r="A19" s="183">
        <v>40584</v>
      </c>
      <c r="B19" s="145"/>
      <c r="C19" s="160"/>
      <c r="D19" s="160" t="s">
        <v>388</v>
      </c>
      <c r="E19" s="169" t="s">
        <v>388</v>
      </c>
      <c r="G19" s="181"/>
      <c r="H19" s="144"/>
      <c r="I19" s="158"/>
      <c r="J19" s="158"/>
      <c r="K19" s="167"/>
      <c r="M19" s="184" t="s">
        <v>410</v>
      </c>
      <c r="N19" s="146"/>
      <c r="O19" s="161"/>
      <c r="P19" s="161" t="s">
        <v>403</v>
      </c>
      <c r="Q19" s="170" t="s">
        <v>402</v>
      </c>
    </row>
    <row r="20" spans="1:20">
      <c r="A20" s="184" t="s">
        <v>408</v>
      </c>
      <c r="B20" s="146"/>
      <c r="C20" s="161"/>
      <c r="D20" s="161" t="s">
        <v>400</v>
      </c>
      <c r="E20" s="170" t="s">
        <v>401</v>
      </c>
      <c r="G20" s="182">
        <v>40610</v>
      </c>
      <c r="H20" s="148">
        <v>4.1666666666666664E-2</v>
      </c>
      <c r="I20" s="159" t="s">
        <v>277</v>
      </c>
      <c r="J20" s="159"/>
      <c r="K20" s="168"/>
      <c r="M20" s="185"/>
      <c r="N20" s="147"/>
      <c r="O20" s="162"/>
      <c r="P20" s="162"/>
      <c r="Q20" s="171"/>
      <c r="S20" s="154"/>
      <c r="T20" s="153"/>
    </row>
    <row r="21" spans="1:20">
      <c r="A21" s="185"/>
      <c r="B21" s="151"/>
      <c r="C21" s="162"/>
      <c r="D21" s="162"/>
      <c r="E21" s="171"/>
      <c r="G21" s="179" t="s">
        <v>407</v>
      </c>
      <c r="H21" s="149">
        <v>7.2916666666666671E-2</v>
      </c>
      <c r="I21" s="157" t="s">
        <v>278</v>
      </c>
      <c r="J21" s="157"/>
      <c r="K21" s="166"/>
      <c r="M21" s="182">
        <v>40646</v>
      </c>
      <c r="N21" s="148">
        <v>4.1666666666666664E-2</v>
      </c>
      <c r="O21" s="159" t="s">
        <v>386</v>
      </c>
      <c r="P21" s="159" t="s">
        <v>385</v>
      </c>
      <c r="Q21" s="168" t="s">
        <v>381</v>
      </c>
      <c r="T21" s="153"/>
    </row>
    <row r="22" spans="1:20">
      <c r="A22" s="183">
        <v>40585</v>
      </c>
      <c r="B22" s="145"/>
      <c r="C22" s="160"/>
      <c r="D22" s="160" t="s">
        <v>388</v>
      </c>
      <c r="E22" s="169" t="s">
        <v>388</v>
      </c>
      <c r="G22" s="179"/>
      <c r="H22" s="149">
        <v>0.10416666666666667</v>
      </c>
      <c r="I22" s="157" t="s">
        <v>279</v>
      </c>
      <c r="J22" s="157"/>
      <c r="K22" s="166"/>
      <c r="M22" s="179" t="s">
        <v>409</v>
      </c>
      <c r="N22" s="149">
        <v>7.2916666666666671E-2</v>
      </c>
      <c r="O22" s="157" t="s">
        <v>411</v>
      </c>
      <c r="P22" s="157" t="s">
        <v>384</v>
      </c>
      <c r="Q22" s="166" t="s">
        <v>382</v>
      </c>
      <c r="T22" s="153"/>
    </row>
    <row r="23" spans="1:20">
      <c r="A23" s="184" t="s">
        <v>410</v>
      </c>
      <c r="B23" s="146"/>
      <c r="C23" s="161"/>
      <c r="D23" s="161" t="s">
        <v>402</v>
      </c>
      <c r="E23" s="170" t="s">
        <v>403</v>
      </c>
      <c r="G23" s="179"/>
      <c r="H23" s="149">
        <v>0.13541666666666666</v>
      </c>
      <c r="I23" s="157" t="s">
        <v>280</v>
      </c>
      <c r="J23" s="157"/>
      <c r="K23" s="166"/>
      <c r="M23" s="179"/>
      <c r="N23" s="149">
        <v>0.10416666666666667</v>
      </c>
      <c r="O23" s="157" t="s">
        <v>387</v>
      </c>
      <c r="P23" s="157"/>
      <c r="Q23" s="166" t="s">
        <v>383</v>
      </c>
      <c r="T23" s="153"/>
    </row>
    <row r="24" spans="1:20">
      <c r="A24" s="185"/>
      <c r="B24" s="151"/>
      <c r="C24" s="162"/>
      <c r="D24" s="162"/>
      <c r="E24" s="171"/>
      <c r="G24" s="181"/>
      <c r="H24" s="144"/>
      <c r="I24" s="158"/>
      <c r="J24" s="158"/>
      <c r="K24" s="167"/>
      <c r="M24" s="181"/>
      <c r="N24" s="144"/>
      <c r="O24" s="158"/>
      <c r="P24" s="158"/>
      <c r="Q24" s="167"/>
    </row>
    <row r="25" spans="1:20">
      <c r="A25" s="182">
        <v>40590</v>
      </c>
      <c r="B25" s="148">
        <v>4.1666666666666664E-2</v>
      </c>
      <c r="C25" s="159"/>
      <c r="D25" s="159" t="s">
        <v>337</v>
      </c>
      <c r="E25" s="168" t="s">
        <v>339</v>
      </c>
      <c r="G25" s="182">
        <v>40611</v>
      </c>
      <c r="H25" s="148">
        <v>4.1666666666666664E-2</v>
      </c>
      <c r="I25" s="159" t="s">
        <v>363</v>
      </c>
      <c r="J25" s="159" t="s">
        <v>361</v>
      </c>
      <c r="K25" s="168"/>
      <c r="M25" s="183">
        <v>40648</v>
      </c>
      <c r="N25" s="145"/>
      <c r="O25" s="160"/>
      <c r="P25" s="160" t="s">
        <v>388</v>
      </c>
      <c r="Q25" s="169" t="s">
        <v>388</v>
      </c>
      <c r="S25" s="154"/>
      <c r="T25" s="153"/>
    </row>
    <row r="26" spans="1:20">
      <c r="A26" s="179" t="s">
        <v>409</v>
      </c>
      <c r="B26" s="149">
        <v>7.2916666666666671E-2</v>
      </c>
      <c r="C26" s="157"/>
      <c r="D26" s="157" t="s">
        <v>338</v>
      </c>
      <c r="E26" s="166" t="s">
        <v>340</v>
      </c>
      <c r="G26" s="179" t="s">
        <v>409</v>
      </c>
      <c r="H26" s="149">
        <v>7.2916666666666671E-2</v>
      </c>
      <c r="I26" s="157" t="s">
        <v>364</v>
      </c>
      <c r="J26" s="157" t="s">
        <v>362</v>
      </c>
      <c r="K26" s="166"/>
      <c r="M26" s="184" t="s">
        <v>410</v>
      </c>
      <c r="N26" s="146"/>
      <c r="O26" s="161"/>
      <c r="P26" s="161" t="s">
        <v>405</v>
      </c>
      <c r="Q26" s="170" t="s">
        <v>404</v>
      </c>
      <c r="T26" s="153"/>
    </row>
    <row r="27" spans="1:20">
      <c r="A27" s="181"/>
      <c r="B27" s="150"/>
      <c r="C27" s="158"/>
      <c r="D27" s="158"/>
      <c r="E27" s="167"/>
      <c r="G27" s="179"/>
      <c r="H27" s="149">
        <v>0.10416666666666667</v>
      </c>
      <c r="I27" s="157" t="s">
        <v>365</v>
      </c>
      <c r="J27" s="157"/>
      <c r="K27" s="166"/>
      <c r="M27" s="185"/>
      <c r="N27" s="147"/>
      <c r="O27" s="162"/>
      <c r="P27" s="162"/>
      <c r="Q27" s="171"/>
      <c r="T27" s="153"/>
    </row>
    <row r="28" spans="1:20">
      <c r="A28" s="182">
        <v>40592</v>
      </c>
      <c r="B28" s="148">
        <v>4.1666666666666664E-2</v>
      </c>
      <c r="C28" s="159"/>
      <c r="D28" s="159" t="s">
        <v>341</v>
      </c>
      <c r="E28" s="168" t="s">
        <v>343</v>
      </c>
      <c r="G28" s="181"/>
      <c r="H28" s="144"/>
      <c r="I28" s="158"/>
      <c r="J28" s="158"/>
      <c r="K28" s="167"/>
      <c r="M28" s="182">
        <v>40652</v>
      </c>
      <c r="N28" s="148">
        <v>4.1666666666666664E-2</v>
      </c>
      <c r="O28" s="159"/>
      <c r="P28" s="159" t="s">
        <v>312</v>
      </c>
      <c r="Q28" s="168" t="s">
        <v>309</v>
      </c>
      <c r="T28" s="153"/>
    </row>
    <row r="29" spans="1:20">
      <c r="A29" s="179" t="s">
        <v>410</v>
      </c>
      <c r="B29" s="149">
        <v>6.25E-2</v>
      </c>
      <c r="C29" s="157"/>
      <c r="D29" s="157" t="s">
        <v>342</v>
      </c>
      <c r="E29" s="166" t="s">
        <v>344</v>
      </c>
      <c r="G29" s="182">
        <v>40612</v>
      </c>
      <c r="H29" s="148">
        <v>4.1666666666666664E-2</v>
      </c>
      <c r="I29" s="159"/>
      <c r="J29" s="159" t="s">
        <v>285</v>
      </c>
      <c r="K29" s="168"/>
      <c r="M29" s="179" t="s">
        <v>407</v>
      </c>
      <c r="N29" s="149">
        <v>7.2916666666666671E-2</v>
      </c>
      <c r="O29" s="157"/>
      <c r="P29" s="157" t="s">
        <v>313</v>
      </c>
      <c r="Q29" s="166" t="s">
        <v>310</v>
      </c>
      <c r="T29" s="153"/>
    </row>
    <row r="30" spans="1:20">
      <c r="A30" s="181"/>
      <c r="B30" s="150"/>
      <c r="C30" s="158"/>
      <c r="D30" s="158"/>
      <c r="E30" s="167"/>
      <c r="G30" s="179" t="s">
        <v>408</v>
      </c>
      <c r="H30" s="204">
        <v>7.2916666666666671E-2</v>
      </c>
      <c r="I30" s="157"/>
      <c r="J30" s="205" t="s">
        <v>286</v>
      </c>
      <c r="K30" s="166"/>
      <c r="M30" s="179"/>
      <c r="N30" s="149">
        <v>0.10416666666666667</v>
      </c>
      <c r="O30" s="157" t="s">
        <v>314</v>
      </c>
      <c r="P30" s="157"/>
      <c r="Q30" s="166" t="s">
        <v>311</v>
      </c>
    </row>
    <row r="31" spans="1:20">
      <c r="A31" s="182">
        <v>40596</v>
      </c>
      <c r="B31" s="148">
        <v>4.1666666666666664E-2</v>
      </c>
      <c r="C31" s="159"/>
      <c r="D31" s="159" t="s">
        <v>267</v>
      </c>
      <c r="E31" s="168" t="s">
        <v>265</v>
      </c>
      <c r="G31" s="181"/>
      <c r="H31" s="150"/>
      <c r="I31" s="158"/>
      <c r="J31" s="158"/>
      <c r="K31" s="167"/>
      <c r="M31" s="179"/>
      <c r="N31" s="149">
        <v>0.13541666666666666</v>
      </c>
      <c r="O31" s="157" t="s">
        <v>315</v>
      </c>
      <c r="P31" s="157"/>
      <c r="Q31" s="166"/>
      <c r="S31" s="154"/>
      <c r="T31" s="153"/>
    </row>
    <row r="32" spans="1:20">
      <c r="A32" s="179" t="s">
        <v>407</v>
      </c>
      <c r="B32" s="149">
        <v>7.2916666666666671E-2</v>
      </c>
      <c r="C32" s="157"/>
      <c r="D32" s="157" t="s">
        <v>268</v>
      </c>
      <c r="E32" s="166" t="s">
        <v>266</v>
      </c>
      <c r="G32" s="182">
        <v>40613</v>
      </c>
      <c r="H32" s="148">
        <v>4.1666666666666664E-2</v>
      </c>
      <c r="I32" s="159" t="s">
        <v>366</v>
      </c>
      <c r="J32" s="159"/>
      <c r="K32" s="168"/>
      <c r="M32" s="179"/>
      <c r="N32" s="149">
        <v>0.16666666666666666</v>
      </c>
      <c r="O32" s="157" t="s">
        <v>316</v>
      </c>
      <c r="P32" s="157"/>
      <c r="Q32" s="166"/>
      <c r="T32" s="153"/>
    </row>
    <row r="33" spans="1:20">
      <c r="A33" s="181"/>
      <c r="B33" s="150"/>
      <c r="C33" s="158"/>
      <c r="D33" s="158"/>
      <c r="E33" s="167"/>
      <c r="G33" s="179" t="s">
        <v>410</v>
      </c>
      <c r="H33" s="149">
        <v>7.2916666666666671E-2</v>
      </c>
      <c r="I33" s="157" t="s">
        <v>367</v>
      </c>
      <c r="J33" s="157"/>
      <c r="K33" s="166"/>
      <c r="M33" s="181"/>
      <c r="N33" s="144"/>
      <c r="O33" s="158"/>
      <c r="P33" s="158"/>
      <c r="Q33" s="167"/>
      <c r="T33" s="153"/>
    </row>
    <row r="34" spans="1:20">
      <c r="A34" s="182">
        <v>40597</v>
      </c>
      <c r="B34" s="148">
        <v>4.1666666666666664E-2</v>
      </c>
      <c r="C34" s="159" t="s">
        <v>350</v>
      </c>
      <c r="D34" s="159" t="s">
        <v>348</v>
      </c>
      <c r="E34" s="168" t="s">
        <v>345</v>
      </c>
      <c r="G34" s="179"/>
      <c r="H34" s="149">
        <v>0.10416666666666667</v>
      </c>
      <c r="I34" s="157" t="s">
        <v>368</v>
      </c>
      <c r="J34" s="157"/>
      <c r="K34" s="166"/>
      <c r="M34" s="183">
        <v>40654</v>
      </c>
      <c r="N34" s="152"/>
      <c r="O34" s="160"/>
      <c r="P34" s="160" t="s">
        <v>388</v>
      </c>
      <c r="Q34" s="169" t="s">
        <v>388</v>
      </c>
      <c r="T34" s="153"/>
    </row>
    <row r="35" spans="1:20">
      <c r="A35" s="179" t="s">
        <v>409</v>
      </c>
      <c r="B35" s="149">
        <v>7.2916666666666671E-2</v>
      </c>
      <c r="C35" s="157" t="s">
        <v>351</v>
      </c>
      <c r="D35" s="157" t="s">
        <v>349</v>
      </c>
      <c r="E35" s="166" t="s">
        <v>346</v>
      </c>
      <c r="G35" s="184"/>
      <c r="H35" s="146"/>
      <c r="I35" s="161" t="s">
        <v>388</v>
      </c>
      <c r="J35" s="161"/>
      <c r="K35" s="170"/>
      <c r="M35" s="184" t="s">
        <v>408</v>
      </c>
      <c r="N35" s="174"/>
      <c r="O35" s="161"/>
      <c r="P35" s="161" t="s">
        <v>389</v>
      </c>
      <c r="Q35" s="170" t="s">
        <v>390</v>
      </c>
    </row>
    <row r="36" spans="1:20">
      <c r="A36" s="179"/>
      <c r="B36" s="149">
        <v>0.10416666666666667</v>
      </c>
      <c r="C36" s="157" t="s">
        <v>352</v>
      </c>
      <c r="D36" s="157"/>
      <c r="E36" s="166" t="s">
        <v>347</v>
      </c>
      <c r="G36" s="184"/>
      <c r="H36" s="146"/>
      <c r="I36" s="161" t="s">
        <v>399</v>
      </c>
      <c r="J36" s="161"/>
      <c r="K36" s="170"/>
      <c r="M36" s="185"/>
      <c r="N36" s="151"/>
      <c r="O36" s="162"/>
      <c r="P36" s="162"/>
      <c r="Q36" s="171"/>
      <c r="S36" s="154"/>
      <c r="T36" s="153"/>
    </row>
    <row r="37" spans="1:20">
      <c r="A37" s="181"/>
      <c r="B37" s="150"/>
      <c r="C37" s="158"/>
      <c r="D37" s="158"/>
      <c r="E37" s="167"/>
      <c r="G37" s="185"/>
      <c r="H37" s="147"/>
      <c r="I37" s="162"/>
      <c r="J37" s="162"/>
      <c r="K37" s="171"/>
      <c r="M37" s="182">
        <v>40660</v>
      </c>
      <c r="N37" s="148">
        <v>4.1666666666666664E-2</v>
      </c>
      <c r="O37" s="159" t="s">
        <v>391</v>
      </c>
      <c r="P37" s="159" t="s">
        <v>394</v>
      </c>
      <c r="Q37" s="168" t="s">
        <v>396</v>
      </c>
      <c r="T37" s="153"/>
    </row>
    <row r="38" spans="1:20">
      <c r="A38" s="182">
        <v>40598</v>
      </c>
      <c r="B38" s="148">
        <v>4.1666666666666664E-2</v>
      </c>
      <c r="C38" s="159"/>
      <c r="D38" s="159" t="s">
        <v>283</v>
      </c>
      <c r="E38" s="168" t="s">
        <v>281</v>
      </c>
      <c r="G38" s="182">
        <v>40617</v>
      </c>
      <c r="H38" s="148">
        <v>4.1666666666666664E-2</v>
      </c>
      <c r="I38" s="159"/>
      <c r="J38" s="159"/>
      <c r="K38" s="168" t="s">
        <v>292</v>
      </c>
      <c r="M38" s="179" t="s">
        <v>409</v>
      </c>
      <c r="N38" s="149">
        <v>7.2916666666666671E-2</v>
      </c>
      <c r="O38" s="157" t="s">
        <v>392</v>
      </c>
      <c r="P38" s="157" t="s">
        <v>395</v>
      </c>
      <c r="Q38" s="166" t="s">
        <v>397</v>
      </c>
      <c r="T38" s="153"/>
    </row>
    <row r="39" spans="1:20">
      <c r="A39" s="179" t="s">
        <v>408</v>
      </c>
      <c r="B39" s="149">
        <v>6.25E-2</v>
      </c>
      <c r="C39" s="157"/>
      <c r="D39" s="157" t="s">
        <v>284</v>
      </c>
      <c r="E39" s="166" t="s">
        <v>282</v>
      </c>
      <c r="G39" s="179" t="s">
        <v>407</v>
      </c>
      <c r="H39" s="204">
        <v>7.2916666666666671E-2</v>
      </c>
      <c r="I39" s="157"/>
      <c r="J39" s="157"/>
      <c r="K39" s="206" t="s">
        <v>293</v>
      </c>
      <c r="M39" s="179"/>
      <c r="N39" s="149">
        <v>0.10416666666666667</v>
      </c>
      <c r="O39" s="157" t="s">
        <v>393</v>
      </c>
      <c r="P39" s="157"/>
      <c r="Q39" s="166" t="s">
        <v>398</v>
      </c>
      <c r="T39" s="153"/>
    </row>
    <row r="40" spans="1:20">
      <c r="A40" s="181"/>
      <c r="B40" s="150"/>
      <c r="C40" s="158"/>
      <c r="D40" s="158"/>
      <c r="E40" s="167"/>
      <c r="G40" s="179"/>
      <c r="H40" s="204">
        <v>0.10416666666666667</v>
      </c>
      <c r="I40" s="157" t="s">
        <v>287</v>
      </c>
      <c r="J40" s="157"/>
      <c r="K40" s="206" t="s">
        <v>295</v>
      </c>
      <c r="M40" s="181"/>
      <c r="N40" s="150"/>
      <c r="O40" s="158"/>
      <c r="P40" s="158"/>
      <c r="Q40" s="167"/>
      <c r="T40" s="153"/>
    </row>
    <row r="41" spans="1:20">
      <c r="A41" s="183">
        <v>40599</v>
      </c>
      <c r="B41" s="152"/>
      <c r="C41" s="160"/>
      <c r="D41" s="160" t="s">
        <v>388</v>
      </c>
      <c r="E41" s="169" t="s">
        <v>388</v>
      </c>
      <c r="G41" s="179"/>
      <c r="H41" s="204">
        <v>0.13541666666666666</v>
      </c>
      <c r="I41" s="157" t="s">
        <v>288</v>
      </c>
      <c r="J41" s="157"/>
      <c r="K41" s="206" t="s">
        <v>294</v>
      </c>
      <c r="M41" s="188">
        <v>40662</v>
      </c>
      <c r="N41" s="174"/>
      <c r="O41" s="161" t="s">
        <v>388</v>
      </c>
      <c r="P41" s="161"/>
      <c r="Q41" s="170"/>
    </row>
    <row r="42" spans="1:20">
      <c r="A42" s="184" t="s">
        <v>408</v>
      </c>
      <c r="B42" s="146"/>
      <c r="C42" s="161"/>
      <c r="D42" s="161" t="s">
        <v>404</v>
      </c>
      <c r="E42" s="170" t="s">
        <v>405</v>
      </c>
      <c r="G42" s="179"/>
      <c r="H42" s="204">
        <v>0.16666666666666666</v>
      </c>
      <c r="I42" s="157" t="s">
        <v>289</v>
      </c>
      <c r="J42" s="157"/>
      <c r="K42" s="206" t="s">
        <v>296</v>
      </c>
      <c r="M42" s="184" t="s">
        <v>410</v>
      </c>
      <c r="N42" s="174"/>
      <c r="O42" s="161" t="s">
        <v>399</v>
      </c>
      <c r="P42" s="161"/>
      <c r="Q42" s="170"/>
    </row>
    <row r="43" spans="1:20" ht="13.5" thickBot="1">
      <c r="A43" s="186"/>
      <c r="B43" s="155"/>
      <c r="C43" s="172"/>
      <c r="D43" s="172"/>
      <c r="E43" s="173"/>
      <c r="G43" s="181"/>
      <c r="H43" s="144"/>
      <c r="I43" s="158"/>
      <c r="J43" s="158"/>
      <c r="K43" s="167"/>
      <c r="M43" s="186"/>
      <c r="N43" s="178"/>
      <c r="O43" s="172"/>
      <c r="P43" s="172"/>
      <c r="Q43" s="173"/>
    </row>
    <row r="44" spans="1:20">
      <c r="G44" s="182">
        <v>40619</v>
      </c>
      <c r="H44" s="200">
        <v>4.1666666666666664E-2</v>
      </c>
      <c r="I44" s="159"/>
      <c r="J44" s="159" t="s">
        <v>290</v>
      </c>
      <c r="K44" s="202"/>
      <c r="S44" s="154"/>
      <c r="T44" s="153"/>
    </row>
    <row r="45" spans="1:20">
      <c r="G45" s="179" t="s">
        <v>408</v>
      </c>
      <c r="H45" s="192">
        <v>7.2916666666666671E-2</v>
      </c>
      <c r="I45" s="157"/>
      <c r="J45" s="157" t="s">
        <v>291</v>
      </c>
      <c r="K45" s="198"/>
      <c r="T45" s="153"/>
    </row>
    <row r="46" spans="1:20">
      <c r="G46" s="188"/>
      <c r="H46" s="193"/>
      <c r="I46" s="161" t="s">
        <v>388</v>
      </c>
      <c r="J46" s="161"/>
      <c r="K46" s="199"/>
      <c r="T46" s="153"/>
    </row>
    <row r="47" spans="1:20">
      <c r="G47" s="184"/>
      <c r="H47" s="193"/>
      <c r="I47" s="161" t="s">
        <v>406</v>
      </c>
      <c r="J47" s="161"/>
      <c r="K47" s="199"/>
      <c r="T47" s="153"/>
    </row>
    <row r="48" spans="1:20">
      <c r="G48" s="185"/>
      <c r="H48" s="201"/>
      <c r="I48" s="162"/>
      <c r="J48" s="162"/>
      <c r="K48" s="203"/>
    </row>
    <row r="49" spans="7:20">
      <c r="G49" s="182">
        <v>40620</v>
      </c>
      <c r="H49" s="148">
        <v>4.1666666666666664E-2</v>
      </c>
      <c r="I49" s="159" t="s">
        <v>369</v>
      </c>
      <c r="J49" s="159"/>
      <c r="K49" s="168"/>
      <c r="M49" s="154"/>
      <c r="N49" s="153"/>
      <c r="S49" s="154"/>
      <c r="T49" s="153"/>
    </row>
    <row r="50" spans="7:20">
      <c r="G50" s="179" t="s">
        <v>410</v>
      </c>
      <c r="H50" s="204">
        <v>7.2916666666666671E-2</v>
      </c>
      <c r="I50" s="205" t="s">
        <v>370</v>
      </c>
      <c r="J50" s="157"/>
      <c r="K50" s="166"/>
      <c r="N50" s="153"/>
      <c r="T50" s="153"/>
    </row>
    <row r="51" spans="7:20">
      <c r="G51" s="179"/>
      <c r="H51" s="204">
        <v>0.10416666666666667</v>
      </c>
      <c r="I51" s="205" t="s">
        <v>371</v>
      </c>
      <c r="J51" s="157"/>
      <c r="K51" s="166"/>
      <c r="N51" s="153"/>
      <c r="T51" s="153"/>
    </row>
    <row r="52" spans="7:20">
      <c r="G52" s="179"/>
      <c r="H52" s="204">
        <v>0.13541666666666666</v>
      </c>
      <c r="I52" s="205" t="s">
        <v>372</v>
      </c>
      <c r="J52" s="157"/>
      <c r="K52" s="166"/>
      <c r="N52" s="153"/>
      <c r="T52" s="153"/>
    </row>
    <row r="53" spans="7:20">
      <c r="G53" s="181"/>
      <c r="H53" s="144"/>
      <c r="I53" s="158"/>
      <c r="J53" s="158"/>
      <c r="K53" s="167"/>
    </row>
    <row r="54" spans="7:20">
      <c r="G54" s="180">
        <v>40631</v>
      </c>
      <c r="H54" s="204">
        <v>0.10416666666666667</v>
      </c>
      <c r="I54" s="205" t="s">
        <v>297</v>
      </c>
      <c r="J54" s="157"/>
      <c r="K54" s="166"/>
    </row>
    <row r="55" spans="7:20">
      <c r="G55" s="179" t="s">
        <v>407</v>
      </c>
      <c r="H55" s="204">
        <v>0.13541666666666666</v>
      </c>
      <c r="I55" s="205" t="s">
        <v>298</v>
      </c>
      <c r="J55" s="157"/>
      <c r="K55" s="166"/>
    </row>
    <row r="56" spans="7:20" ht="13.5" thickBot="1">
      <c r="G56" s="187"/>
      <c r="H56" s="175"/>
      <c r="I56" s="176"/>
      <c r="J56" s="176"/>
      <c r="K56" s="177"/>
    </row>
  </sheetData>
  <mergeCells count="4">
    <mergeCell ref="A1:E1"/>
    <mergeCell ref="G1:K1"/>
    <mergeCell ref="M1:Q1"/>
    <mergeCell ref="S1:W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161"/>
  <sheetViews>
    <sheetView topLeftCell="A103" zoomScale="70" zoomScaleNormal="70" workbookViewId="0">
      <selection activeCell="R153" sqref="R153:Y161"/>
    </sheetView>
  </sheetViews>
  <sheetFormatPr defaultRowHeight="12.75"/>
  <cols>
    <col min="1" max="1" width="9.140625" style="3"/>
    <col min="2" max="2" width="6.42578125" bestFit="1" customWidth="1"/>
    <col min="3" max="3" width="4.5703125" bestFit="1" customWidth="1"/>
    <col min="4" max="4" width="3.5703125" bestFit="1" customWidth="1"/>
    <col min="5" max="5" width="1.5703125" bestFit="1" customWidth="1"/>
    <col min="6" max="7" width="3.85546875" customWidth="1"/>
    <col min="8" max="8" width="4.5703125" bestFit="1" customWidth="1"/>
    <col min="10" max="10" width="6.42578125" bestFit="1" customWidth="1"/>
    <col min="11" max="11" width="4.5703125" bestFit="1" customWidth="1"/>
    <col min="12" max="12" width="3.5703125" bestFit="1" customWidth="1"/>
    <col min="13" max="13" width="1.5703125" bestFit="1" customWidth="1"/>
    <col min="14" max="14" width="3.42578125" customWidth="1"/>
    <col min="15" max="15" width="3.85546875" customWidth="1"/>
    <col min="16" max="16" width="4.5703125" bestFit="1" customWidth="1"/>
    <col min="18" max="18" width="6.42578125" bestFit="1" customWidth="1"/>
    <col min="19" max="19" width="4.5703125" bestFit="1" customWidth="1"/>
    <col min="20" max="20" width="3.5703125" bestFit="1" customWidth="1"/>
    <col min="21" max="21" width="1.5703125" bestFit="1" customWidth="1"/>
    <col min="22" max="22" width="2.7109375" customWidth="1"/>
    <col min="23" max="23" width="3.85546875" customWidth="1"/>
    <col min="24" max="24" width="4.5703125" bestFit="1" customWidth="1"/>
    <col min="26" max="26" width="6.42578125" bestFit="1" customWidth="1"/>
    <col min="27" max="27" width="4.5703125" bestFit="1" customWidth="1"/>
    <col min="28" max="28" width="3.5703125" bestFit="1" customWidth="1"/>
    <col min="29" max="29" width="1.5703125" bestFit="1" customWidth="1"/>
    <col min="30" max="30" width="2.7109375" customWidth="1"/>
    <col min="31" max="31" width="3.85546875" customWidth="1"/>
    <col min="32" max="32" width="4.5703125" bestFit="1" customWidth="1"/>
    <col min="35" max="35" width="11.28515625" customWidth="1"/>
    <col min="36" max="36" width="14.85546875" bestFit="1" customWidth="1"/>
    <col min="37" max="37" width="11.5703125" customWidth="1"/>
  </cols>
  <sheetData>
    <row r="1" spans="1:40" ht="13.5" thickBot="1">
      <c r="A1" s="4" t="s">
        <v>72</v>
      </c>
    </row>
    <row r="2" spans="1:40" ht="13.5" thickBot="1">
      <c r="A2" s="3">
        <v>1</v>
      </c>
      <c r="B2" s="6"/>
      <c r="C2" s="7" t="s">
        <v>70</v>
      </c>
      <c r="D2" s="8" t="s">
        <v>71</v>
      </c>
      <c r="E2" s="7" t="s">
        <v>68</v>
      </c>
      <c r="F2" s="8" t="s">
        <v>71</v>
      </c>
      <c r="G2" s="7"/>
      <c r="H2" s="7"/>
      <c r="I2" s="9">
        <v>40561</v>
      </c>
      <c r="J2" s="10"/>
      <c r="K2" s="11" t="s">
        <v>69</v>
      </c>
      <c r="L2" s="12" t="s">
        <v>71</v>
      </c>
      <c r="M2" s="11" t="s">
        <v>68</v>
      </c>
      <c r="N2" s="12" t="s">
        <v>71</v>
      </c>
      <c r="O2" s="11"/>
      <c r="P2" s="11"/>
      <c r="Q2" s="13">
        <f>I2+1</f>
        <v>40562</v>
      </c>
      <c r="R2" s="6"/>
      <c r="S2" s="7" t="s">
        <v>70</v>
      </c>
      <c r="T2" s="8" t="s">
        <v>71</v>
      </c>
      <c r="U2" s="7" t="s">
        <v>68</v>
      </c>
      <c r="V2" s="8" t="s">
        <v>71</v>
      </c>
      <c r="W2" s="7"/>
      <c r="X2" s="7"/>
      <c r="Y2" s="9">
        <f>Q2+1</f>
        <v>40563</v>
      </c>
      <c r="Z2" s="10"/>
      <c r="AA2" s="11" t="s">
        <v>69</v>
      </c>
      <c r="AB2" s="21" t="s">
        <v>71</v>
      </c>
      <c r="AC2" s="11" t="s">
        <v>68</v>
      </c>
      <c r="AD2" s="21" t="s">
        <v>71</v>
      </c>
      <c r="AE2" s="11"/>
      <c r="AF2" s="11"/>
      <c r="AG2" s="13">
        <f>Y2+1</f>
        <v>40564</v>
      </c>
      <c r="AI2" s="3"/>
    </row>
    <row r="3" spans="1:40">
      <c r="B3" s="219" t="s">
        <v>172</v>
      </c>
      <c r="C3" s="220"/>
      <c r="D3" s="220"/>
      <c r="E3" s="220"/>
      <c r="F3" s="220"/>
      <c r="G3" s="220"/>
      <c r="H3" s="220"/>
      <c r="I3" s="221"/>
      <c r="J3" s="228" t="s">
        <v>185</v>
      </c>
      <c r="K3" s="229"/>
      <c r="L3" s="229"/>
      <c r="M3" s="229"/>
      <c r="N3" s="229"/>
      <c r="O3" s="229"/>
      <c r="P3" s="229"/>
      <c r="Q3" s="230"/>
      <c r="R3" s="237" t="s">
        <v>185</v>
      </c>
      <c r="S3" s="238"/>
      <c r="T3" s="238"/>
      <c r="U3" s="238"/>
      <c r="V3" s="238"/>
      <c r="W3" s="238"/>
      <c r="X3" s="238"/>
      <c r="Y3" s="239"/>
      <c r="Z3" s="219" t="s">
        <v>167</v>
      </c>
      <c r="AA3" s="220"/>
      <c r="AB3" s="220"/>
      <c r="AC3" s="220"/>
      <c r="AD3" s="220"/>
      <c r="AE3" s="220"/>
      <c r="AF3" s="220"/>
      <c r="AG3" s="221"/>
    </row>
    <row r="4" spans="1:40">
      <c r="B4" s="222"/>
      <c r="C4" s="223"/>
      <c r="D4" s="223"/>
      <c r="E4" s="223"/>
      <c r="F4" s="223"/>
      <c r="G4" s="223"/>
      <c r="H4" s="223"/>
      <c r="I4" s="224"/>
      <c r="J4" s="231"/>
      <c r="K4" s="232"/>
      <c r="L4" s="232"/>
      <c r="M4" s="232"/>
      <c r="N4" s="232"/>
      <c r="O4" s="232"/>
      <c r="P4" s="232"/>
      <c r="Q4" s="233"/>
      <c r="R4" s="240"/>
      <c r="S4" s="241"/>
      <c r="T4" s="241"/>
      <c r="U4" s="241"/>
      <c r="V4" s="241"/>
      <c r="W4" s="241"/>
      <c r="X4" s="241"/>
      <c r="Y4" s="242"/>
      <c r="Z4" s="222"/>
      <c r="AA4" s="223"/>
      <c r="AB4" s="223"/>
      <c r="AC4" s="223"/>
      <c r="AD4" s="223"/>
      <c r="AE4" s="223"/>
      <c r="AF4" s="223"/>
      <c r="AG4" s="224"/>
    </row>
    <row r="5" spans="1:40">
      <c r="B5" s="222"/>
      <c r="C5" s="223"/>
      <c r="D5" s="223"/>
      <c r="E5" s="223"/>
      <c r="F5" s="223"/>
      <c r="G5" s="223"/>
      <c r="H5" s="223"/>
      <c r="I5" s="224"/>
      <c r="J5" s="231"/>
      <c r="K5" s="232"/>
      <c r="L5" s="232"/>
      <c r="M5" s="232"/>
      <c r="N5" s="232"/>
      <c r="O5" s="232"/>
      <c r="P5" s="232"/>
      <c r="Q5" s="233"/>
      <c r="R5" s="240"/>
      <c r="S5" s="241"/>
      <c r="T5" s="241"/>
      <c r="U5" s="241"/>
      <c r="V5" s="241"/>
      <c r="W5" s="241"/>
      <c r="X5" s="241"/>
      <c r="Y5" s="242"/>
      <c r="Z5" s="222"/>
      <c r="AA5" s="223"/>
      <c r="AB5" s="223"/>
      <c r="AC5" s="223"/>
      <c r="AD5" s="223"/>
      <c r="AE5" s="223"/>
      <c r="AF5" s="223"/>
      <c r="AG5" s="224"/>
      <c r="AI5" s="3"/>
      <c r="AJ5" s="3"/>
      <c r="AK5" s="3"/>
      <c r="AL5" s="3"/>
      <c r="AM5" s="3"/>
      <c r="AN5" s="3"/>
    </row>
    <row r="6" spans="1:40">
      <c r="B6" s="222"/>
      <c r="C6" s="223"/>
      <c r="D6" s="223"/>
      <c r="E6" s="223"/>
      <c r="F6" s="223"/>
      <c r="G6" s="223"/>
      <c r="H6" s="223"/>
      <c r="I6" s="224"/>
      <c r="J6" s="231"/>
      <c r="K6" s="232"/>
      <c r="L6" s="232"/>
      <c r="M6" s="232"/>
      <c r="N6" s="232"/>
      <c r="O6" s="232"/>
      <c r="P6" s="232"/>
      <c r="Q6" s="233"/>
      <c r="R6" s="240"/>
      <c r="S6" s="241"/>
      <c r="T6" s="241"/>
      <c r="U6" s="241"/>
      <c r="V6" s="241"/>
      <c r="W6" s="241"/>
      <c r="X6" s="241"/>
      <c r="Y6" s="242"/>
      <c r="Z6" s="222"/>
      <c r="AA6" s="223"/>
      <c r="AB6" s="223"/>
      <c r="AC6" s="223"/>
      <c r="AD6" s="223"/>
      <c r="AE6" s="223"/>
      <c r="AF6" s="223"/>
      <c r="AG6" s="224"/>
      <c r="AH6" s="5"/>
    </row>
    <row r="7" spans="1:40">
      <c r="B7" s="222"/>
      <c r="C7" s="223"/>
      <c r="D7" s="223"/>
      <c r="E7" s="223"/>
      <c r="F7" s="223"/>
      <c r="G7" s="223"/>
      <c r="H7" s="223"/>
      <c r="I7" s="224"/>
      <c r="J7" s="231"/>
      <c r="K7" s="232"/>
      <c r="L7" s="232"/>
      <c r="M7" s="232"/>
      <c r="N7" s="232"/>
      <c r="O7" s="232"/>
      <c r="P7" s="232"/>
      <c r="Q7" s="233"/>
      <c r="R7" s="240"/>
      <c r="S7" s="241"/>
      <c r="T7" s="241"/>
      <c r="U7" s="241"/>
      <c r="V7" s="241"/>
      <c r="W7" s="241"/>
      <c r="X7" s="241"/>
      <c r="Y7" s="242"/>
      <c r="Z7" s="222"/>
      <c r="AA7" s="223"/>
      <c r="AB7" s="223"/>
      <c r="AC7" s="223"/>
      <c r="AD7" s="223"/>
      <c r="AE7" s="223"/>
      <c r="AF7" s="223"/>
      <c r="AG7" s="224"/>
      <c r="AH7" s="5"/>
    </row>
    <row r="8" spans="1:40">
      <c r="B8" s="222"/>
      <c r="C8" s="223"/>
      <c r="D8" s="223"/>
      <c r="E8" s="223"/>
      <c r="F8" s="223"/>
      <c r="G8" s="223"/>
      <c r="H8" s="223"/>
      <c r="I8" s="224"/>
      <c r="J8" s="231"/>
      <c r="K8" s="232"/>
      <c r="L8" s="232"/>
      <c r="M8" s="232"/>
      <c r="N8" s="232"/>
      <c r="O8" s="232"/>
      <c r="P8" s="232"/>
      <c r="Q8" s="233"/>
      <c r="R8" s="240"/>
      <c r="S8" s="241"/>
      <c r="T8" s="241"/>
      <c r="U8" s="241"/>
      <c r="V8" s="241"/>
      <c r="W8" s="241"/>
      <c r="X8" s="241"/>
      <c r="Y8" s="242"/>
      <c r="Z8" s="222"/>
      <c r="AA8" s="223"/>
      <c r="AB8" s="223"/>
      <c r="AC8" s="223"/>
      <c r="AD8" s="223"/>
      <c r="AE8" s="223"/>
      <c r="AF8" s="223"/>
      <c r="AG8" s="224"/>
      <c r="AH8" s="5"/>
    </row>
    <row r="9" spans="1:40">
      <c r="B9" s="222"/>
      <c r="C9" s="223"/>
      <c r="D9" s="223"/>
      <c r="E9" s="223"/>
      <c r="F9" s="223"/>
      <c r="G9" s="223"/>
      <c r="H9" s="223"/>
      <c r="I9" s="224"/>
      <c r="J9" s="231"/>
      <c r="K9" s="232"/>
      <c r="L9" s="232"/>
      <c r="M9" s="232"/>
      <c r="N9" s="232"/>
      <c r="O9" s="232"/>
      <c r="P9" s="232"/>
      <c r="Q9" s="233"/>
      <c r="R9" s="240"/>
      <c r="S9" s="241"/>
      <c r="T9" s="241"/>
      <c r="U9" s="241"/>
      <c r="V9" s="241"/>
      <c r="W9" s="241"/>
      <c r="X9" s="241"/>
      <c r="Y9" s="242"/>
      <c r="Z9" s="222"/>
      <c r="AA9" s="223"/>
      <c r="AB9" s="223"/>
      <c r="AC9" s="223"/>
      <c r="AD9" s="223"/>
      <c r="AE9" s="223"/>
      <c r="AF9" s="223"/>
      <c r="AG9" s="224"/>
      <c r="AH9" s="5"/>
    </row>
    <row r="10" spans="1:40">
      <c r="B10" s="222"/>
      <c r="C10" s="223"/>
      <c r="D10" s="223"/>
      <c r="E10" s="223"/>
      <c r="F10" s="223"/>
      <c r="G10" s="223"/>
      <c r="H10" s="223"/>
      <c r="I10" s="224"/>
      <c r="J10" s="231"/>
      <c r="K10" s="232"/>
      <c r="L10" s="232"/>
      <c r="M10" s="232"/>
      <c r="N10" s="232"/>
      <c r="O10" s="232"/>
      <c r="P10" s="232"/>
      <c r="Q10" s="233"/>
      <c r="R10" s="240"/>
      <c r="S10" s="241"/>
      <c r="T10" s="241"/>
      <c r="U10" s="241"/>
      <c r="V10" s="241"/>
      <c r="W10" s="241"/>
      <c r="X10" s="241"/>
      <c r="Y10" s="242"/>
      <c r="Z10" s="222"/>
      <c r="AA10" s="223"/>
      <c r="AB10" s="223"/>
      <c r="AC10" s="223"/>
      <c r="AD10" s="223"/>
      <c r="AE10" s="223"/>
      <c r="AF10" s="223"/>
      <c r="AG10" s="224"/>
      <c r="AH10" s="5"/>
    </row>
    <row r="11" spans="1:40" ht="13.5" thickBot="1">
      <c r="B11" s="225"/>
      <c r="C11" s="226"/>
      <c r="D11" s="226"/>
      <c r="E11" s="226"/>
      <c r="F11" s="226"/>
      <c r="G11" s="226"/>
      <c r="H11" s="226"/>
      <c r="I11" s="227"/>
      <c r="J11" s="234"/>
      <c r="K11" s="235"/>
      <c r="L11" s="235"/>
      <c r="M11" s="235"/>
      <c r="N11" s="235"/>
      <c r="O11" s="235"/>
      <c r="P11" s="235"/>
      <c r="Q11" s="236"/>
      <c r="R11" s="243"/>
      <c r="S11" s="244"/>
      <c r="T11" s="244"/>
      <c r="U11" s="244"/>
      <c r="V11" s="244"/>
      <c r="W11" s="244"/>
      <c r="X11" s="244"/>
      <c r="Y11" s="245"/>
      <c r="Z11" s="225"/>
      <c r="AA11" s="226"/>
      <c r="AB11" s="226"/>
      <c r="AC11" s="226"/>
      <c r="AD11" s="226"/>
      <c r="AE11" s="226"/>
      <c r="AF11" s="226"/>
      <c r="AG11" s="227"/>
    </row>
    <row r="12" spans="1:40" ht="13.5" thickBot="1">
      <c r="A12" s="3">
        <f>A2+1</f>
        <v>2</v>
      </c>
      <c r="B12" s="14"/>
      <c r="C12" s="15" t="s">
        <v>70</v>
      </c>
      <c r="D12" s="22">
        <v>1</v>
      </c>
      <c r="E12" s="15" t="s">
        <v>68</v>
      </c>
      <c r="F12" s="22">
        <v>1</v>
      </c>
      <c r="G12" s="15"/>
      <c r="H12" s="15"/>
      <c r="I12" s="16">
        <f>AG2+4</f>
        <v>40568</v>
      </c>
      <c r="J12" s="10"/>
      <c r="K12" s="11" t="s">
        <v>69</v>
      </c>
      <c r="L12" s="21">
        <v>1</v>
      </c>
      <c r="M12" s="11" t="s">
        <v>68</v>
      </c>
      <c r="N12" s="21">
        <v>1</v>
      </c>
      <c r="O12" s="11"/>
      <c r="P12" s="11"/>
      <c r="Q12" s="13">
        <f>I12+1</f>
        <v>40569</v>
      </c>
      <c r="R12" s="6"/>
      <c r="S12" s="7" t="s">
        <v>70</v>
      </c>
      <c r="T12" s="8">
        <f>IF(F12&lt;4,D12,D12+1)</f>
        <v>1</v>
      </c>
      <c r="U12" s="7" t="s">
        <v>68</v>
      </c>
      <c r="V12" s="8">
        <f>IF(F12&lt;4,F12+1,1)</f>
        <v>2</v>
      </c>
      <c r="W12" s="7"/>
      <c r="X12" s="7"/>
      <c r="Y12" s="9">
        <f>Q12+1</f>
        <v>40570</v>
      </c>
      <c r="Z12" s="10"/>
      <c r="AA12" s="11" t="s">
        <v>69</v>
      </c>
      <c r="AB12" s="12">
        <v>1</v>
      </c>
      <c r="AC12" s="11" t="s">
        <v>68</v>
      </c>
      <c r="AD12" s="12">
        <f>IF(N12&lt;4,N12+1,1)</f>
        <v>2</v>
      </c>
      <c r="AE12" s="11"/>
      <c r="AF12" s="11"/>
      <c r="AG12" s="13">
        <f>Y12+1</f>
        <v>40571</v>
      </c>
    </row>
    <row r="13" spans="1:40" ht="12.75" customHeight="1">
      <c r="B13" s="237" t="s">
        <v>412</v>
      </c>
      <c r="C13" s="238"/>
      <c r="D13" s="238"/>
      <c r="E13" s="238"/>
      <c r="F13" s="238"/>
      <c r="G13" s="238"/>
      <c r="H13" s="238"/>
      <c r="I13" s="239"/>
      <c r="J13" s="246" t="s">
        <v>186</v>
      </c>
      <c r="K13" s="247"/>
      <c r="L13" s="247"/>
      <c r="M13" s="247"/>
      <c r="N13" s="247"/>
      <c r="O13" s="247"/>
      <c r="P13" s="247"/>
      <c r="Q13" s="248"/>
      <c r="R13" s="255" t="s">
        <v>186</v>
      </c>
      <c r="S13" s="256"/>
      <c r="T13" s="256"/>
      <c r="U13" s="256"/>
      <c r="V13" s="256"/>
      <c r="W13" s="256"/>
      <c r="X13" s="256"/>
      <c r="Y13" s="257"/>
      <c r="Z13" s="264"/>
      <c r="AA13" s="265"/>
      <c r="AB13" s="265"/>
      <c r="AC13" s="265"/>
      <c r="AD13" s="265"/>
      <c r="AE13" s="265"/>
      <c r="AF13" s="265"/>
      <c r="AG13" s="266"/>
      <c r="AI13" s="3"/>
    </row>
    <row r="14" spans="1:40">
      <c r="B14" s="240"/>
      <c r="C14" s="241"/>
      <c r="D14" s="241"/>
      <c r="E14" s="241"/>
      <c r="F14" s="241"/>
      <c r="G14" s="241"/>
      <c r="H14" s="241"/>
      <c r="I14" s="242"/>
      <c r="J14" s="249"/>
      <c r="K14" s="250"/>
      <c r="L14" s="250"/>
      <c r="M14" s="250"/>
      <c r="N14" s="250"/>
      <c r="O14" s="250"/>
      <c r="P14" s="250"/>
      <c r="Q14" s="251"/>
      <c r="R14" s="258"/>
      <c r="S14" s="259"/>
      <c r="T14" s="259"/>
      <c r="U14" s="259"/>
      <c r="V14" s="259"/>
      <c r="W14" s="259"/>
      <c r="X14" s="259"/>
      <c r="Y14" s="260"/>
      <c r="Z14" s="267"/>
      <c r="AA14" s="268"/>
      <c r="AB14" s="268"/>
      <c r="AC14" s="268"/>
      <c r="AD14" s="268"/>
      <c r="AE14" s="268"/>
      <c r="AF14" s="268"/>
      <c r="AG14" s="269"/>
      <c r="AI14" s="3"/>
    </row>
    <row r="15" spans="1:40">
      <c r="A15" s="5"/>
      <c r="B15" s="240"/>
      <c r="C15" s="241"/>
      <c r="D15" s="241"/>
      <c r="E15" s="241"/>
      <c r="F15" s="241"/>
      <c r="G15" s="241"/>
      <c r="H15" s="241"/>
      <c r="I15" s="242"/>
      <c r="J15" s="249"/>
      <c r="K15" s="250"/>
      <c r="L15" s="250"/>
      <c r="M15" s="250"/>
      <c r="N15" s="250"/>
      <c r="O15" s="250"/>
      <c r="P15" s="250"/>
      <c r="Q15" s="251"/>
      <c r="R15" s="258"/>
      <c r="S15" s="259"/>
      <c r="T15" s="259"/>
      <c r="U15" s="259"/>
      <c r="V15" s="259"/>
      <c r="W15" s="259"/>
      <c r="X15" s="259"/>
      <c r="Y15" s="260"/>
      <c r="Z15" s="267"/>
      <c r="AA15" s="268"/>
      <c r="AB15" s="268"/>
      <c r="AC15" s="268"/>
      <c r="AD15" s="268"/>
      <c r="AE15" s="268"/>
      <c r="AF15" s="268"/>
      <c r="AG15" s="269"/>
    </row>
    <row r="16" spans="1:40">
      <c r="A16" s="5"/>
      <c r="B16" s="240"/>
      <c r="C16" s="241"/>
      <c r="D16" s="241"/>
      <c r="E16" s="241"/>
      <c r="F16" s="241"/>
      <c r="G16" s="241"/>
      <c r="H16" s="241"/>
      <c r="I16" s="242"/>
      <c r="J16" s="249"/>
      <c r="K16" s="250"/>
      <c r="L16" s="250"/>
      <c r="M16" s="250"/>
      <c r="N16" s="250"/>
      <c r="O16" s="250"/>
      <c r="P16" s="250"/>
      <c r="Q16" s="251"/>
      <c r="R16" s="258"/>
      <c r="S16" s="259"/>
      <c r="T16" s="259"/>
      <c r="U16" s="259"/>
      <c r="V16" s="259"/>
      <c r="W16" s="259"/>
      <c r="X16" s="259"/>
      <c r="Y16" s="260"/>
      <c r="Z16" s="267"/>
      <c r="AA16" s="268"/>
      <c r="AB16" s="268"/>
      <c r="AC16" s="268"/>
      <c r="AD16" s="268"/>
      <c r="AE16" s="268"/>
      <c r="AF16" s="268"/>
      <c r="AG16" s="269"/>
    </row>
    <row r="17" spans="1:33">
      <c r="A17" s="5"/>
      <c r="B17" s="240"/>
      <c r="C17" s="241"/>
      <c r="D17" s="241"/>
      <c r="E17" s="241"/>
      <c r="F17" s="241"/>
      <c r="G17" s="241"/>
      <c r="H17" s="241"/>
      <c r="I17" s="242"/>
      <c r="J17" s="249"/>
      <c r="K17" s="250"/>
      <c r="L17" s="250"/>
      <c r="M17" s="250"/>
      <c r="N17" s="250"/>
      <c r="O17" s="250"/>
      <c r="P17" s="250"/>
      <c r="Q17" s="251"/>
      <c r="R17" s="258"/>
      <c r="S17" s="259"/>
      <c r="T17" s="259"/>
      <c r="U17" s="259"/>
      <c r="V17" s="259"/>
      <c r="W17" s="259"/>
      <c r="X17" s="259"/>
      <c r="Y17" s="260"/>
      <c r="Z17" s="267"/>
      <c r="AA17" s="268"/>
      <c r="AB17" s="268"/>
      <c r="AC17" s="268"/>
      <c r="AD17" s="268"/>
      <c r="AE17" s="268"/>
      <c r="AF17" s="268"/>
      <c r="AG17" s="269"/>
    </row>
    <row r="18" spans="1:33">
      <c r="A18" s="5"/>
      <c r="B18" s="240"/>
      <c r="C18" s="241"/>
      <c r="D18" s="241"/>
      <c r="E18" s="241"/>
      <c r="F18" s="241"/>
      <c r="G18" s="241"/>
      <c r="H18" s="241"/>
      <c r="I18" s="242"/>
      <c r="J18" s="249"/>
      <c r="K18" s="250"/>
      <c r="L18" s="250"/>
      <c r="M18" s="250"/>
      <c r="N18" s="250"/>
      <c r="O18" s="250"/>
      <c r="P18" s="250"/>
      <c r="Q18" s="251"/>
      <c r="R18" s="258"/>
      <c r="S18" s="259"/>
      <c r="T18" s="259"/>
      <c r="U18" s="259"/>
      <c r="V18" s="259"/>
      <c r="W18" s="259"/>
      <c r="X18" s="259"/>
      <c r="Y18" s="260"/>
      <c r="Z18" s="267"/>
      <c r="AA18" s="268"/>
      <c r="AB18" s="268"/>
      <c r="AC18" s="268"/>
      <c r="AD18" s="268"/>
      <c r="AE18" s="268"/>
      <c r="AF18" s="268"/>
      <c r="AG18" s="269"/>
    </row>
    <row r="19" spans="1:33">
      <c r="A19" s="5"/>
      <c r="B19" s="240"/>
      <c r="C19" s="241"/>
      <c r="D19" s="241"/>
      <c r="E19" s="241"/>
      <c r="F19" s="241"/>
      <c r="G19" s="241"/>
      <c r="H19" s="241"/>
      <c r="I19" s="242"/>
      <c r="J19" s="249"/>
      <c r="K19" s="250"/>
      <c r="L19" s="250"/>
      <c r="M19" s="250"/>
      <c r="N19" s="250"/>
      <c r="O19" s="250"/>
      <c r="P19" s="250"/>
      <c r="Q19" s="251"/>
      <c r="R19" s="258"/>
      <c r="S19" s="259"/>
      <c r="T19" s="259"/>
      <c r="U19" s="259"/>
      <c r="V19" s="259"/>
      <c r="W19" s="259"/>
      <c r="X19" s="259"/>
      <c r="Y19" s="260"/>
      <c r="Z19" s="267"/>
      <c r="AA19" s="268"/>
      <c r="AB19" s="268"/>
      <c r="AC19" s="268"/>
      <c r="AD19" s="268"/>
      <c r="AE19" s="268"/>
      <c r="AF19" s="268"/>
      <c r="AG19" s="269"/>
    </row>
    <row r="20" spans="1:33">
      <c r="A20" s="5"/>
      <c r="B20" s="240"/>
      <c r="C20" s="241"/>
      <c r="D20" s="241"/>
      <c r="E20" s="241"/>
      <c r="F20" s="241"/>
      <c r="G20" s="241"/>
      <c r="H20" s="241"/>
      <c r="I20" s="242"/>
      <c r="J20" s="249"/>
      <c r="K20" s="250"/>
      <c r="L20" s="250"/>
      <c r="M20" s="250"/>
      <c r="N20" s="250"/>
      <c r="O20" s="250"/>
      <c r="P20" s="250"/>
      <c r="Q20" s="251"/>
      <c r="R20" s="258"/>
      <c r="S20" s="259"/>
      <c r="T20" s="259"/>
      <c r="U20" s="259"/>
      <c r="V20" s="259"/>
      <c r="W20" s="259"/>
      <c r="X20" s="259"/>
      <c r="Y20" s="260"/>
      <c r="Z20" s="267"/>
      <c r="AA20" s="268"/>
      <c r="AB20" s="268"/>
      <c r="AC20" s="268"/>
      <c r="AD20" s="268"/>
      <c r="AE20" s="268"/>
      <c r="AF20" s="268"/>
      <c r="AG20" s="269"/>
    </row>
    <row r="21" spans="1:33" ht="13.5" thickBot="1">
      <c r="A21" s="5"/>
      <c r="B21" s="243"/>
      <c r="C21" s="244"/>
      <c r="D21" s="244"/>
      <c r="E21" s="244"/>
      <c r="F21" s="244"/>
      <c r="G21" s="244"/>
      <c r="H21" s="244"/>
      <c r="I21" s="245"/>
      <c r="J21" s="252"/>
      <c r="K21" s="253"/>
      <c r="L21" s="253"/>
      <c r="M21" s="253"/>
      <c r="N21" s="253"/>
      <c r="O21" s="253"/>
      <c r="P21" s="253"/>
      <c r="Q21" s="254"/>
      <c r="R21" s="261"/>
      <c r="S21" s="262"/>
      <c r="T21" s="262"/>
      <c r="U21" s="262"/>
      <c r="V21" s="262"/>
      <c r="W21" s="262"/>
      <c r="X21" s="262"/>
      <c r="Y21" s="263"/>
      <c r="Z21" s="270"/>
      <c r="AA21" s="271"/>
      <c r="AB21" s="271"/>
      <c r="AC21" s="271"/>
      <c r="AD21" s="271"/>
      <c r="AE21" s="271"/>
      <c r="AF21" s="271"/>
      <c r="AG21" s="272"/>
    </row>
    <row r="22" spans="1:33" ht="13.5" thickBot="1">
      <c r="A22" s="3">
        <f>A12+1</f>
        <v>3</v>
      </c>
      <c r="B22" s="17"/>
      <c r="C22" s="18" t="s">
        <v>70</v>
      </c>
      <c r="D22" s="19">
        <v>1</v>
      </c>
      <c r="E22" s="18" t="s">
        <v>68</v>
      </c>
      <c r="F22" s="19">
        <f>IF(V12&lt;4,V12+1,1)</f>
        <v>3</v>
      </c>
      <c r="G22" s="18"/>
      <c r="H22" s="18"/>
      <c r="I22" s="20">
        <f>AG12+4</f>
        <v>40575</v>
      </c>
      <c r="J22" s="10"/>
      <c r="K22" s="11" t="s">
        <v>69</v>
      </c>
      <c r="L22" s="12">
        <f>IF(AD12&lt;4,AB12,AB12+1)</f>
        <v>1</v>
      </c>
      <c r="M22" s="11" t="s">
        <v>68</v>
      </c>
      <c r="N22" s="12">
        <f>IF(AD12&lt;4,AD12+1,1)</f>
        <v>3</v>
      </c>
      <c r="O22" s="11"/>
      <c r="P22" s="11"/>
      <c r="Q22" s="13">
        <f>I22+1</f>
        <v>40576</v>
      </c>
      <c r="R22" s="50"/>
      <c r="S22" s="7" t="s">
        <v>70</v>
      </c>
      <c r="T22" s="8">
        <f>IF(F22&lt;4,D22,D22+1)</f>
        <v>1</v>
      </c>
      <c r="U22" s="7" t="s">
        <v>68</v>
      </c>
      <c r="V22" s="8">
        <f>IF(F22&lt;4,F22+1,1)</f>
        <v>4</v>
      </c>
      <c r="W22" s="7"/>
      <c r="X22" s="7"/>
      <c r="Y22" s="9">
        <f>Q22+1</f>
        <v>40577</v>
      </c>
      <c r="Z22" s="10"/>
      <c r="AA22" s="11" t="s">
        <v>69</v>
      </c>
      <c r="AB22" s="12">
        <f>IF(N22&lt;4,L22,L22+1)</f>
        <v>1</v>
      </c>
      <c r="AC22" s="11" t="s">
        <v>68</v>
      </c>
      <c r="AD22" s="12">
        <f>IF(N22&lt;4,N22+1,1)</f>
        <v>4</v>
      </c>
      <c r="AE22" s="11"/>
      <c r="AF22" s="11"/>
      <c r="AG22" s="13">
        <f>Y22+1</f>
        <v>40578</v>
      </c>
    </row>
    <row r="23" spans="1:33">
      <c r="B23" s="255" t="s">
        <v>198</v>
      </c>
      <c r="C23" s="256"/>
      <c r="D23" s="256"/>
      <c r="E23" s="256"/>
      <c r="F23" s="256"/>
      <c r="G23" s="256"/>
      <c r="H23" s="256"/>
      <c r="I23" s="257"/>
      <c r="J23" s="273" t="s">
        <v>73</v>
      </c>
      <c r="K23" s="265"/>
      <c r="L23" s="265"/>
      <c r="M23" s="265"/>
      <c r="N23" s="265"/>
      <c r="O23" s="265"/>
      <c r="P23" s="265"/>
      <c r="Q23" s="266"/>
      <c r="R23" s="274" t="s">
        <v>187</v>
      </c>
      <c r="S23" s="275"/>
      <c r="T23" s="275"/>
      <c r="U23" s="275"/>
      <c r="V23" s="275"/>
      <c r="W23" s="275"/>
      <c r="X23" s="275"/>
      <c r="Y23" s="276"/>
      <c r="Z23" s="283" t="s">
        <v>187</v>
      </c>
      <c r="AA23" s="284"/>
      <c r="AB23" s="284"/>
      <c r="AC23" s="284"/>
      <c r="AD23" s="284"/>
      <c r="AE23" s="284"/>
      <c r="AF23" s="284"/>
      <c r="AG23" s="285"/>
    </row>
    <row r="24" spans="1:33">
      <c r="B24" s="258"/>
      <c r="C24" s="259"/>
      <c r="D24" s="259"/>
      <c r="E24" s="259"/>
      <c r="F24" s="259"/>
      <c r="G24" s="259"/>
      <c r="H24" s="259"/>
      <c r="I24" s="260"/>
      <c r="J24" s="267"/>
      <c r="K24" s="268"/>
      <c r="L24" s="268"/>
      <c r="M24" s="268"/>
      <c r="N24" s="268"/>
      <c r="O24" s="268"/>
      <c r="P24" s="268"/>
      <c r="Q24" s="269"/>
      <c r="R24" s="277"/>
      <c r="S24" s="278"/>
      <c r="T24" s="278"/>
      <c r="U24" s="278"/>
      <c r="V24" s="278"/>
      <c r="W24" s="278"/>
      <c r="X24" s="278"/>
      <c r="Y24" s="279"/>
      <c r="Z24" s="286"/>
      <c r="AA24" s="287"/>
      <c r="AB24" s="287"/>
      <c r="AC24" s="287"/>
      <c r="AD24" s="287"/>
      <c r="AE24" s="287"/>
      <c r="AF24" s="287"/>
      <c r="AG24" s="288"/>
    </row>
    <row r="25" spans="1:33">
      <c r="B25" s="258"/>
      <c r="C25" s="259"/>
      <c r="D25" s="259"/>
      <c r="E25" s="259"/>
      <c r="F25" s="259"/>
      <c r="G25" s="259"/>
      <c r="H25" s="259"/>
      <c r="I25" s="260"/>
      <c r="J25" s="267"/>
      <c r="K25" s="268"/>
      <c r="L25" s="268"/>
      <c r="M25" s="268"/>
      <c r="N25" s="268"/>
      <c r="O25" s="268"/>
      <c r="P25" s="268"/>
      <c r="Q25" s="269"/>
      <c r="R25" s="277"/>
      <c r="S25" s="278"/>
      <c r="T25" s="278"/>
      <c r="U25" s="278"/>
      <c r="V25" s="278"/>
      <c r="W25" s="278"/>
      <c r="X25" s="278"/>
      <c r="Y25" s="279"/>
      <c r="Z25" s="286"/>
      <c r="AA25" s="287"/>
      <c r="AB25" s="287"/>
      <c r="AC25" s="287"/>
      <c r="AD25" s="287"/>
      <c r="AE25" s="287"/>
      <c r="AF25" s="287"/>
      <c r="AG25" s="288"/>
    </row>
    <row r="26" spans="1:33">
      <c r="B26" s="258"/>
      <c r="C26" s="259"/>
      <c r="D26" s="259"/>
      <c r="E26" s="259"/>
      <c r="F26" s="259"/>
      <c r="G26" s="259"/>
      <c r="H26" s="259"/>
      <c r="I26" s="260"/>
      <c r="J26" s="267"/>
      <c r="K26" s="268"/>
      <c r="L26" s="268"/>
      <c r="M26" s="268"/>
      <c r="N26" s="268"/>
      <c r="O26" s="268"/>
      <c r="P26" s="268"/>
      <c r="Q26" s="269"/>
      <c r="R26" s="277"/>
      <c r="S26" s="278"/>
      <c r="T26" s="278"/>
      <c r="U26" s="278"/>
      <c r="V26" s="278"/>
      <c r="W26" s="278"/>
      <c r="X26" s="278"/>
      <c r="Y26" s="279"/>
      <c r="Z26" s="286"/>
      <c r="AA26" s="287"/>
      <c r="AB26" s="287"/>
      <c r="AC26" s="287"/>
      <c r="AD26" s="287"/>
      <c r="AE26" s="287"/>
      <c r="AF26" s="287"/>
      <c r="AG26" s="288"/>
    </row>
    <row r="27" spans="1:33">
      <c r="B27" s="258"/>
      <c r="C27" s="259"/>
      <c r="D27" s="259"/>
      <c r="E27" s="259"/>
      <c r="F27" s="259"/>
      <c r="G27" s="259"/>
      <c r="H27" s="259"/>
      <c r="I27" s="260"/>
      <c r="J27" s="267"/>
      <c r="K27" s="268"/>
      <c r="L27" s="268"/>
      <c r="M27" s="268"/>
      <c r="N27" s="268"/>
      <c r="O27" s="268"/>
      <c r="P27" s="268"/>
      <c r="Q27" s="269"/>
      <c r="R27" s="277"/>
      <c r="S27" s="278"/>
      <c r="T27" s="278"/>
      <c r="U27" s="278"/>
      <c r="V27" s="278"/>
      <c r="W27" s="278"/>
      <c r="X27" s="278"/>
      <c r="Y27" s="279"/>
      <c r="Z27" s="286"/>
      <c r="AA27" s="287"/>
      <c r="AB27" s="287"/>
      <c r="AC27" s="287"/>
      <c r="AD27" s="287"/>
      <c r="AE27" s="287"/>
      <c r="AF27" s="287"/>
      <c r="AG27" s="288"/>
    </row>
    <row r="28" spans="1:33">
      <c r="B28" s="258"/>
      <c r="C28" s="259"/>
      <c r="D28" s="259"/>
      <c r="E28" s="259"/>
      <c r="F28" s="259"/>
      <c r="G28" s="259"/>
      <c r="H28" s="259"/>
      <c r="I28" s="260"/>
      <c r="J28" s="267"/>
      <c r="K28" s="268"/>
      <c r="L28" s="268"/>
      <c r="M28" s="268"/>
      <c r="N28" s="268"/>
      <c r="O28" s="268"/>
      <c r="P28" s="268"/>
      <c r="Q28" s="269"/>
      <c r="R28" s="277"/>
      <c r="S28" s="278"/>
      <c r="T28" s="278"/>
      <c r="U28" s="278"/>
      <c r="V28" s="278"/>
      <c r="W28" s="278"/>
      <c r="X28" s="278"/>
      <c r="Y28" s="279"/>
      <c r="Z28" s="286"/>
      <c r="AA28" s="287"/>
      <c r="AB28" s="287"/>
      <c r="AC28" s="287"/>
      <c r="AD28" s="287"/>
      <c r="AE28" s="287"/>
      <c r="AF28" s="287"/>
      <c r="AG28" s="288"/>
    </row>
    <row r="29" spans="1:33">
      <c r="B29" s="258"/>
      <c r="C29" s="259"/>
      <c r="D29" s="259"/>
      <c r="E29" s="259"/>
      <c r="F29" s="259"/>
      <c r="G29" s="259"/>
      <c r="H29" s="259"/>
      <c r="I29" s="260"/>
      <c r="J29" s="267"/>
      <c r="K29" s="268"/>
      <c r="L29" s="268"/>
      <c r="M29" s="268"/>
      <c r="N29" s="268"/>
      <c r="O29" s="268"/>
      <c r="P29" s="268"/>
      <c r="Q29" s="269"/>
      <c r="R29" s="277"/>
      <c r="S29" s="278"/>
      <c r="T29" s="278"/>
      <c r="U29" s="278"/>
      <c r="V29" s="278"/>
      <c r="W29" s="278"/>
      <c r="X29" s="278"/>
      <c r="Y29" s="279"/>
      <c r="Z29" s="286"/>
      <c r="AA29" s="287"/>
      <c r="AB29" s="287"/>
      <c r="AC29" s="287"/>
      <c r="AD29" s="287"/>
      <c r="AE29" s="287"/>
      <c r="AF29" s="287"/>
      <c r="AG29" s="288"/>
    </row>
    <row r="30" spans="1:33">
      <c r="B30" s="258"/>
      <c r="C30" s="259"/>
      <c r="D30" s="259"/>
      <c r="E30" s="259"/>
      <c r="F30" s="259"/>
      <c r="G30" s="259"/>
      <c r="H30" s="259"/>
      <c r="I30" s="260"/>
      <c r="J30" s="267"/>
      <c r="K30" s="268"/>
      <c r="L30" s="268"/>
      <c r="M30" s="268"/>
      <c r="N30" s="268"/>
      <c r="O30" s="268"/>
      <c r="P30" s="268"/>
      <c r="Q30" s="269"/>
      <c r="R30" s="277"/>
      <c r="S30" s="278"/>
      <c r="T30" s="278"/>
      <c r="U30" s="278"/>
      <c r="V30" s="278"/>
      <c r="W30" s="278"/>
      <c r="X30" s="278"/>
      <c r="Y30" s="279"/>
      <c r="Z30" s="286"/>
      <c r="AA30" s="287"/>
      <c r="AB30" s="287"/>
      <c r="AC30" s="287"/>
      <c r="AD30" s="287"/>
      <c r="AE30" s="287"/>
      <c r="AF30" s="287"/>
      <c r="AG30" s="288"/>
    </row>
    <row r="31" spans="1:33" ht="13.5" thickBot="1">
      <c r="B31" s="261"/>
      <c r="C31" s="262"/>
      <c r="D31" s="262"/>
      <c r="E31" s="262"/>
      <c r="F31" s="262"/>
      <c r="G31" s="262"/>
      <c r="H31" s="262"/>
      <c r="I31" s="263"/>
      <c r="J31" s="270"/>
      <c r="K31" s="271"/>
      <c r="L31" s="271"/>
      <c r="M31" s="271"/>
      <c r="N31" s="271"/>
      <c r="O31" s="271"/>
      <c r="P31" s="271"/>
      <c r="Q31" s="272"/>
      <c r="R31" s="280"/>
      <c r="S31" s="281"/>
      <c r="T31" s="281"/>
      <c r="U31" s="281"/>
      <c r="V31" s="281"/>
      <c r="W31" s="281"/>
      <c r="X31" s="281"/>
      <c r="Y31" s="282"/>
      <c r="Z31" s="289"/>
      <c r="AA31" s="290"/>
      <c r="AB31" s="290"/>
      <c r="AC31" s="290"/>
      <c r="AD31" s="290"/>
      <c r="AE31" s="290"/>
      <c r="AF31" s="290"/>
      <c r="AG31" s="291"/>
    </row>
    <row r="32" spans="1:33" ht="13.5" thickBot="1">
      <c r="A32" s="3">
        <f>A22+1</f>
        <v>4</v>
      </c>
      <c r="B32" s="6"/>
      <c r="C32" s="7" t="s">
        <v>70</v>
      </c>
      <c r="D32" s="8">
        <f>IF(V22&lt;4,T22,T22+1)</f>
        <v>2</v>
      </c>
      <c r="E32" s="7" t="s">
        <v>68</v>
      </c>
      <c r="F32" s="8">
        <f>IF(V22&lt;4,V22+1,1)</f>
        <v>1</v>
      </c>
      <c r="G32" s="7"/>
      <c r="H32" s="7"/>
      <c r="I32" s="9">
        <f>AG22+4</f>
        <v>40582</v>
      </c>
      <c r="J32" s="10"/>
      <c r="K32" s="11" t="s">
        <v>69</v>
      </c>
      <c r="L32" s="12">
        <f>IF(AD22&lt;4,AB22,AB22+1)</f>
        <v>2</v>
      </c>
      <c r="M32" s="11" t="s">
        <v>68</v>
      </c>
      <c r="N32" s="12">
        <f>IF(AD22&lt;4,AD22+1,1)</f>
        <v>1</v>
      </c>
      <c r="O32" s="11"/>
      <c r="P32" s="11"/>
      <c r="Q32" s="13">
        <f>I32+1</f>
        <v>40583</v>
      </c>
      <c r="R32" s="6"/>
      <c r="S32" s="7" t="s">
        <v>70</v>
      </c>
      <c r="T32" s="8">
        <f>IF(F32&lt;4,D32,D32+1)</f>
        <v>2</v>
      </c>
      <c r="U32" s="7" t="s">
        <v>68</v>
      </c>
      <c r="V32" s="8">
        <f>IF(F32&lt;4,F32+1,1)</f>
        <v>2</v>
      </c>
      <c r="W32" s="7"/>
      <c r="X32" s="7"/>
      <c r="Y32" s="9">
        <f>Q32+1</f>
        <v>40584</v>
      </c>
      <c r="Z32" s="10"/>
      <c r="AA32" s="11" t="s">
        <v>69</v>
      </c>
      <c r="AB32" s="12">
        <f>IF(N32&lt;4,L32,L32+1)</f>
        <v>2</v>
      </c>
      <c r="AC32" s="11" t="s">
        <v>68</v>
      </c>
      <c r="AD32" s="12">
        <f>IF(N32&lt;4,N32+1,1)</f>
        <v>2</v>
      </c>
      <c r="AE32" s="11"/>
      <c r="AF32" s="11"/>
      <c r="AG32" s="13">
        <f>Y32+1</f>
        <v>40585</v>
      </c>
    </row>
    <row r="33" spans="1:33">
      <c r="B33" s="292" t="s">
        <v>171</v>
      </c>
      <c r="C33" s="293"/>
      <c r="D33" s="293"/>
      <c r="E33" s="293"/>
      <c r="F33" s="293"/>
      <c r="G33" s="293"/>
      <c r="H33" s="293"/>
      <c r="I33" s="294"/>
      <c r="J33" s="273" t="s">
        <v>171</v>
      </c>
      <c r="K33" s="265"/>
      <c r="L33" s="265"/>
      <c r="M33" s="265"/>
      <c r="N33" s="265"/>
      <c r="O33" s="265"/>
      <c r="P33" s="265"/>
      <c r="Q33" s="266"/>
      <c r="R33" s="292" t="s">
        <v>173</v>
      </c>
      <c r="S33" s="293"/>
      <c r="T33" s="293"/>
      <c r="U33" s="293"/>
      <c r="V33" s="293"/>
      <c r="W33" s="293"/>
      <c r="X33" s="293"/>
      <c r="Y33" s="294"/>
      <c r="Z33" s="273" t="s">
        <v>173</v>
      </c>
      <c r="AA33" s="265"/>
      <c r="AB33" s="265"/>
      <c r="AC33" s="265"/>
      <c r="AD33" s="265"/>
      <c r="AE33" s="265"/>
      <c r="AF33" s="265"/>
      <c r="AG33" s="266"/>
    </row>
    <row r="34" spans="1:33">
      <c r="B34" s="295"/>
      <c r="C34" s="296"/>
      <c r="D34" s="296"/>
      <c r="E34" s="296"/>
      <c r="F34" s="296"/>
      <c r="G34" s="296"/>
      <c r="H34" s="296"/>
      <c r="I34" s="297"/>
      <c r="J34" s="267"/>
      <c r="K34" s="268"/>
      <c r="L34" s="268"/>
      <c r="M34" s="268"/>
      <c r="N34" s="268"/>
      <c r="O34" s="268"/>
      <c r="P34" s="268"/>
      <c r="Q34" s="269"/>
      <c r="R34" s="295"/>
      <c r="S34" s="296"/>
      <c r="T34" s="296"/>
      <c r="U34" s="296"/>
      <c r="V34" s="296"/>
      <c r="W34" s="296"/>
      <c r="X34" s="296"/>
      <c r="Y34" s="297"/>
      <c r="Z34" s="267"/>
      <c r="AA34" s="268"/>
      <c r="AB34" s="268"/>
      <c r="AC34" s="268"/>
      <c r="AD34" s="268"/>
      <c r="AE34" s="268"/>
      <c r="AF34" s="268"/>
      <c r="AG34" s="269"/>
    </row>
    <row r="35" spans="1:33">
      <c r="B35" s="295"/>
      <c r="C35" s="296"/>
      <c r="D35" s="296"/>
      <c r="E35" s="296"/>
      <c r="F35" s="296"/>
      <c r="G35" s="296"/>
      <c r="H35" s="296"/>
      <c r="I35" s="297"/>
      <c r="J35" s="267"/>
      <c r="K35" s="268"/>
      <c r="L35" s="268"/>
      <c r="M35" s="268"/>
      <c r="N35" s="268"/>
      <c r="O35" s="268"/>
      <c r="P35" s="268"/>
      <c r="Q35" s="269"/>
      <c r="R35" s="295"/>
      <c r="S35" s="296"/>
      <c r="T35" s="296"/>
      <c r="U35" s="296"/>
      <c r="V35" s="296"/>
      <c r="W35" s="296"/>
      <c r="X35" s="296"/>
      <c r="Y35" s="297"/>
      <c r="Z35" s="267"/>
      <c r="AA35" s="268"/>
      <c r="AB35" s="268"/>
      <c r="AC35" s="268"/>
      <c r="AD35" s="268"/>
      <c r="AE35" s="268"/>
      <c r="AF35" s="268"/>
      <c r="AG35" s="269"/>
    </row>
    <row r="36" spans="1:33">
      <c r="B36" s="295"/>
      <c r="C36" s="296"/>
      <c r="D36" s="296"/>
      <c r="E36" s="296"/>
      <c r="F36" s="296"/>
      <c r="G36" s="296"/>
      <c r="H36" s="296"/>
      <c r="I36" s="297"/>
      <c r="J36" s="267"/>
      <c r="K36" s="268"/>
      <c r="L36" s="268"/>
      <c r="M36" s="268"/>
      <c r="N36" s="268"/>
      <c r="O36" s="268"/>
      <c r="P36" s="268"/>
      <c r="Q36" s="269"/>
      <c r="R36" s="295"/>
      <c r="S36" s="296"/>
      <c r="T36" s="296"/>
      <c r="U36" s="296"/>
      <c r="V36" s="296"/>
      <c r="W36" s="296"/>
      <c r="X36" s="296"/>
      <c r="Y36" s="297"/>
      <c r="Z36" s="267"/>
      <c r="AA36" s="268"/>
      <c r="AB36" s="268"/>
      <c r="AC36" s="268"/>
      <c r="AD36" s="268"/>
      <c r="AE36" s="268"/>
      <c r="AF36" s="268"/>
      <c r="AG36" s="269"/>
    </row>
    <row r="37" spans="1:33">
      <c r="B37" s="295"/>
      <c r="C37" s="296"/>
      <c r="D37" s="296"/>
      <c r="E37" s="296"/>
      <c r="F37" s="296"/>
      <c r="G37" s="296"/>
      <c r="H37" s="296"/>
      <c r="I37" s="297"/>
      <c r="J37" s="267"/>
      <c r="K37" s="268"/>
      <c r="L37" s="268"/>
      <c r="M37" s="268"/>
      <c r="N37" s="268"/>
      <c r="O37" s="268"/>
      <c r="P37" s="268"/>
      <c r="Q37" s="269"/>
      <c r="R37" s="295"/>
      <c r="S37" s="296"/>
      <c r="T37" s="296"/>
      <c r="U37" s="296"/>
      <c r="V37" s="296"/>
      <c r="W37" s="296"/>
      <c r="X37" s="296"/>
      <c r="Y37" s="297"/>
      <c r="Z37" s="267"/>
      <c r="AA37" s="268"/>
      <c r="AB37" s="268"/>
      <c r="AC37" s="268"/>
      <c r="AD37" s="268"/>
      <c r="AE37" s="268"/>
      <c r="AF37" s="268"/>
      <c r="AG37" s="269"/>
    </row>
    <row r="38" spans="1:33">
      <c r="B38" s="295"/>
      <c r="C38" s="296"/>
      <c r="D38" s="296"/>
      <c r="E38" s="296"/>
      <c r="F38" s="296"/>
      <c r="G38" s="296"/>
      <c r="H38" s="296"/>
      <c r="I38" s="297"/>
      <c r="J38" s="267"/>
      <c r="K38" s="268"/>
      <c r="L38" s="268"/>
      <c r="M38" s="268"/>
      <c r="N38" s="268"/>
      <c r="O38" s="268"/>
      <c r="P38" s="268"/>
      <c r="Q38" s="269"/>
      <c r="R38" s="295"/>
      <c r="S38" s="296"/>
      <c r="T38" s="296"/>
      <c r="U38" s="296"/>
      <c r="V38" s="296"/>
      <c r="W38" s="296"/>
      <c r="X38" s="296"/>
      <c r="Y38" s="297"/>
      <c r="Z38" s="267"/>
      <c r="AA38" s="268"/>
      <c r="AB38" s="268"/>
      <c r="AC38" s="268"/>
      <c r="AD38" s="268"/>
      <c r="AE38" s="268"/>
      <c r="AF38" s="268"/>
      <c r="AG38" s="269"/>
    </row>
    <row r="39" spans="1:33">
      <c r="B39" s="295"/>
      <c r="C39" s="296"/>
      <c r="D39" s="296"/>
      <c r="E39" s="296"/>
      <c r="F39" s="296"/>
      <c r="G39" s="296"/>
      <c r="H39" s="296"/>
      <c r="I39" s="297"/>
      <c r="J39" s="267"/>
      <c r="K39" s="268"/>
      <c r="L39" s="268"/>
      <c r="M39" s="268"/>
      <c r="N39" s="268"/>
      <c r="O39" s="268"/>
      <c r="P39" s="268"/>
      <c r="Q39" s="269"/>
      <c r="R39" s="295"/>
      <c r="S39" s="296"/>
      <c r="T39" s="296"/>
      <c r="U39" s="296"/>
      <c r="V39" s="296"/>
      <c r="W39" s="296"/>
      <c r="X39" s="296"/>
      <c r="Y39" s="297"/>
      <c r="Z39" s="267"/>
      <c r="AA39" s="268"/>
      <c r="AB39" s="268"/>
      <c r="AC39" s="268"/>
      <c r="AD39" s="268"/>
      <c r="AE39" s="268"/>
      <c r="AF39" s="268"/>
      <c r="AG39" s="269"/>
    </row>
    <row r="40" spans="1:33">
      <c r="B40" s="295"/>
      <c r="C40" s="296"/>
      <c r="D40" s="296"/>
      <c r="E40" s="296"/>
      <c r="F40" s="296"/>
      <c r="G40" s="296"/>
      <c r="H40" s="296"/>
      <c r="I40" s="297"/>
      <c r="J40" s="267"/>
      <c r="K40" s="268"/>
      <c r="L40" s="268"/>
      <c r="M40" s="268"/>
      <c r="N40" s="268"/>
      <c r="O40" s="268"/>
      <c r="P40" s="268"/>
      <c r="Q40" s="269"/>
      <c r="R40" s="295"/>
      <c r="S40" s="296"/>
      <c r="T40" s="296"/>
      <c r="U40" s="296"/>
      <c r="V40" s="296"/>
      <c r="W40" s="296"/>
      <c r="X40" s="296"/>
      <c r="Y40" s="297"/>
      <c r="Z40" s="267"/>
      <c r="AA40" s="268"/>
      <c r="AB40" s="268"/>
      <c r="AC40" s="268"/>
      <c r="AD40" s="268"/>
      <c r="AE40" s="268"/>
      <c r="AF40" s="268"/>
      <c r="AG40" s="269"/>
    </row>
    <row r="41" spans="1:33" ht="13.5" thickBot="1">
      <c r="B41" s="298"/>
      <c r="C41" s="299"/>
      <c r="D41" s="299"/>
      <c r="E41" s="299"/>
      <c r="F41" s="299"/>
      <c r="G41" s="299"/>
      <c r="H41" s="299"/>
      <c r="I41" s="300"/>
      <c r="J41" s="270"/>
      <c r="K41" s="271"/>
      <c r="L41" s="271"/>
      <c r="M41" s="271"/>
      <c r="N41" s="271"/>
      <c r="O41" s="271"/>
      <c r="P41" s="271"/>
      <c r="Q41" s="272"/>
      <c r="R41" s="298"/>
      <c r="S41" s="299"/>
      <c r="T41" s="299"/>
      <c r="U41" s="299"/>
      <c r="V41" s="299"/>
      <c r="W41" s="299"/>
      <c r="X41" s="299"/>
      <c r="Y41" s="300"/>
      <c r="Z41" s="270"/>
      <c r="AA41" s="271"/>
      <c r="AB41" s="271"/>
      <c r="AC41" s="271"/>
      <c r="AD41" s="271"/>
      <c r="AE41" s="271"/>
      <c r="AF41" s="271"/>
      <c r="AG41" s="272"/>
    </row>
    <row r="42" spans="1:33" ht="13.5" thickBot="1">
      <c r="A42" s="3">
        <f>A32+1</f>
        <v>5</v>
      </c>
      <c r="B42" s="6"/>
      <c r="C42" s="7" t="s">
        <v>70</v>
      </c>
      <c r="D42" s="129" t="s">
        <v>71</v>
      </c>
      <c r="E42" s="7" t="s">
        <v>68</v>
      </c>
      <c r="F42" s="129" t="s">
        <v>71</v>
      </c>
      <c r="G42" s="7"/>
      <c r="H42" s="7"/>
      <c r="I42" s="9">
        <f>AG32+4</f>
        <v>40589</v>
      </c>
      <c r="J42" s="10"/>
      <c r="K42" s="11" t="s">
        <v>69</v>
      </c>
      <c r="L42" s="12">
        <f>IF(AD32&lt;4,AB32,AB32+1)</f>
        <v>2</v>
      </c>
      <c r="M42" s="11" t="s">
        <v>68</v>
      </c>
      <c r="N42" s="12">
        <f>IF(AD32&lt;4,AD32+1,1)</f>
        <v>3</v>
      </c>
      <c r="O42" s="11"/>
      <c r="P42" s="11"/>
      <c r="Q42" s="13">
        <f>I42+1</f>
        <v>40590</v>
      </c>
      <c r="R42" s="6"/>
      <c r="S42" s="7" t="s">
        <v>70</v>
      </c>
      <c r="T42" s="129" t="s">
        <v>71</v>
      </c>
      <c r="U42" s="7" t="s">
        <v>68</v>
      </c>
      <c r="V42" s="129" t="s">
        <v>71</v>
      </c>
      <c r="W42" s="7"/>
      <c r="X42" s="7"/>
      <c r="Y42" s="9">
        <f>Q42+1</f>
        <v>40591</v>
      </c>
      <c r="Z42" s="10"/>
      <c r="AA42" s="11" t="s">
        <v>69</v>
      </c>
      <c r="AB42" s="12">
        <f>IF(N42&lt;4,L42,L42+1)</f>
        <v>2</v>
      </c>
      <c r="AC42" s="11" t="s">
        <v>68</v>
      </c>
      <c r="AD42" s="12">
        <f>IF(N42&lt;4,N42+1,1)</f>
        <v>4</v>
      </c>
      <c r="AE42" s="11"/>
      <c r="AF42" s="11"/>
      <c r="AG42" s="13">
        <f>Y42+1</f>
        <v>40592</v>
      </c>
    </row>
    <row r="43" spans="1:33">
      <c r="B43" s="219" t="s">
        <v>169</v>
      </c>
      <c r="C43" s="220"/>
      <c r="D43" s="220"/>
      <c r="E43" s="220"/>
      <c r="F43" s="220"/>
      <c r="G43" s="220"/>
      <c r="H43" s="220"/>
      <c r="I43" s="221"/>
      <c r="J43" s="273" t="s">
        <v>73</v>
      </c>
      <c r="K43" s="265"/>
      <c r="L43" s="265"/>
      <c r="M43" s="265"/>
      <c r="N43" s="265"/>
      <c r="O43" s="265"/>
      <c r="P43" s="265"/>
      <c r="Q43" s="266"/>
      <c r="R43" s="219" t="s">
        <v>168</v>
      </c>
      <c r="S43" s="220"/>
      <c r="T43" s="220"/>
      <c r="U43" s="220"/>
      <c r="V43" s="220"/>
      <c r="W43" s="220"/>
      <c r="X43" s="220"/>
      <c r="Y43" s="221"/>
      <c r="Z43" s="273" t="s">
        <v>174</v>
      </c>
      <c r="AA43" s="265"/>
      <c r="AB43" s="265"/>
      <c r="AC43" s="265"/>
      <c r="AD43" s="265"/>
      <c r="AE43" s="265"/>
      <c r="AF43" s="265"/>
      <c r="AG43" s="266"/>
    </row>
    <row r="44" spans="1:33">
      <c r="B44" s="222"/>
      <c r="C44" s="223"/>
      <c r="D44" s="223"/>
      <c r="E44" s="223"/>
      <c r="F44" s="223"/>
      <c r="G44" s="223"/>
      <c r="H44" s="223"/>
      <c r="I44" s="224"/>
      <c r="J44" s="267"/>
      <c r="K44" s="268"/>
      <c r="L44" s="268"/>
      <c r="M44" s="268"/>
      <c r="N44" s="268"/>
      <c r="O44" s="268"/>
      <c r="P44" s="268"/>
      <c r="Q44" s="269"/>
      <c r="R44" s="222"/>
      <c r="S44" s="223"/>
      <c r="T44" s="223"/>
      <c r="U44" s="223"/>
      <c r="V44" s="223"/>
      <c r="W44" s="223"/>
      <c r="X44" s="223"/>
      <c r="Y44" s="224"/>
      <c r="Z44" s="267"/>
      <c r="AA44" s="268"/>
      <c r="AB44" s="268"/>
      <c r="AC44" s="268"/>
      <c r="AD44" s="268"/>
      <c r="AE44" s="268"/>
      <c r="AF44" s="268"/>
      <c r="AG44" s="269"/>
    </row>
    <row r="45" spans="1:33">
      <c r="B45" s="222"/>
      <c r="C45" s="223"/>
      <c r="D45" s="223"/>
      <c r="E45" s="223"/>
      <c r="F45" s="223"/>
      <c r="G45" s="223"/>
      <c r="H45" s="223"/>
      <c r="I45" s="224"/>
      <c r="J45" s="267"/>
      <c r="K45" s="268"/>
      <c r="L45" s="268"/>
      <c r="M45" s="268"/>
      <c r="N45" s="268"/>
      <c r="O45" s="268"/>
      <c r="P45" s="268"/>
      <c r="Q45" s="269"/>
      <c r="R45" s="222"/>
      <c r="S45" s="223"/>
      <c r="T45" s="223"/>
      <c r="U45" s="223"/>
      <c r="V45" s="223"/>
      <c r="W45" s="223"/>
      <c r="X45" s="223"/>
      <c r="Y45" s="224"/>
      <c r="Z45" s="267"/>
      <c r="AA45" s="268"/>
      <c r="AB45" s="268"/>
      <c r="AC45" s="268"/>
      <c r="AD45" s="268"/>
      <c r="AE45" s="268"/>
      <c r="AF45" s="268"/>
      <c r="AG45" s="269"/>
    </row>
    <row r="46" spans="1:33">
      <c r="B46" s="222"/>
      <c r="C46" s="223"/>
      <c r="D46" s="223"/>
      <c r="E46" s="223"/>
      <c r="F46" s="223"/>
      <c r="G46" s="223"/>
      <c r="H46" s="223"/>
      <c r="I46" s="224"/>
      <c r="J46" s="267"/>
      <c r="K46" s="268"/>
      <c r="L46" s="268"/>
      <c r="M46" s="268"/>
      <c r="N46" s="268"/>
      <c r="O46" s="268"/>
      <c r="P46" s="268"/>
      <c r="Q46" s="269"/>
      <c r="R46" s="222"/>
      <c r="S46" s="223"/>
      <c r="T46" s="223"/>
      <c r="U46" s="223"/>
      <c r="V46" s="223"/>
      <c r="W46" s="223"/>
      <c r="X46" s="223"/>
      <c r="Y46" s="224"/>
      <c r="Z46" s="267"/>
      <c r="AA46" s="268"/>
      <c r="AB46" s="268"/>
      <c r="AC46" s="268"/>
      <c r="AD46" s="268"/>
      <c r="AE46" s="268"/>
      <c r="AF46" s="268"/>
      <c r="AG46" s="269"/>
    </row>
    <row r="47" spans="1:33">
      <c r="B47" s="222"/>
      <c r="C47" s="223"/>
      <c r="D47" s="223"/>
      <c r="E47" s="223"/>
      <c r="F47" s="223"/>
      <c r="G47" s="223"/>
      <c r="H47" s="223"/>
      <c r="I47" s="224"/>
      <c r="J47" s="267"/>
      <c r="K47" s="268"/>
      <c r="L47" s="268"/>
      <c r="M47" s="268"/>
      <c r="N47" s="268"/>
      <c r="O47" s="268"/>
      <c r="P47" s="268"/>
      <c r="Q47" s="269"/>
      <c r="R47" s="222"/>
      <c r="S47" s="223"/>
      <c r="T47" s="223"/>
      <c r="U47" s="223"/>
      <c r="V47" s="223"/>
      <c r="W47" s="223"/>
      <c r="X47" s="223"/>
      <c r="Y47" s="224"/>
      <c r="Z47" s="267"/>
      <c r="AA47" s="268"/>
      <c r="AB47" s="268"/>
      <c r="AC47" s="268"/>
      <c r="AD47" s="268"/>
      <c r="AE47" s="268"/>
      <c r="AF47" s="268"/>
      <c r="AG47" s="269"/>
    </row>
    <row r="48" spans="1:33">
      <c r="B48" s="222"/>
      <c r="C48" s="223"/>
      <c r="D48" s="223"/>
      <c r="E48" s="223"/>
      <c r="F48" s="223"/>
      <c r="G48" s="223"/>
      <c r="H48" s="223"/>
      <c r="I48" s="224"/>
      <c r="J48" s="267"/>
      <c r="K48" s="268"/>
      <c r="L48" s="268"/>
      <c r="M48" s="268"/>
      <c r="N48" s="268"/>
      <c r="O48" s="268"/>
      <c r="P48" s="268"/>
      <c r="Q48" s="269"/>
      <c r="R48" s="222"/>
      <c r="S48" s="223"/>
      <c r="T48" s="223"/>
      <c r="U48" s="223"/>
      <c r="V48" s="223"/>
      <c r="W48" s="223"/>
      <c r="X48" s="223"/>
      <c r="Y48" s="224"/>
      <c r="Z48" s="267"/>
      <c r="AA48" s="268"/>
      <c r="AB48" s="268"/>
      <c r="AC48" s="268"/>
      <c r="AD48" s="268"/>
      <c r="AE48" s="268"/>
      <c r="AF48" s="268"/>
      <c r="AG48" s="269"/>
    </row>
    <row r="49" spans="1:33">
      <c r="B49" s="222"/>
      <c r="C49" s="223"/>
      <c r="D49" s="223"/>
      <c r="E49" s="223"/>
      <c r="F49" s="223"/>
      <c r="G49" s="223"/>
      <c r="H49" s="223"/>
      <c r="I49" s="224"/>
      <c r="J49" s="267"/>
      <c r="K49" s="268"/>
      <c r="L49" s="268"/>
      <c r="M49" s="268"/>
      <c r="N49" s="268"/>
      <c r="O49" s="268"/>
      <c r="P49" s="268"/>
      <c r="Q49" s="269"/>
      <c r="R49" s="222"/>
      <c r="S49" s="223"/>
      <c r="T49" s="223"/>
      <c r="U49" s="223"/>
      <c r="V49" s="223"/>
      <c r="W49" s="223"/>
      <c r="X49" s="223"/>
      <c r="Y49" s="224"/>
      <c r="Z49" s="267"/>
      <c r="AA49" s="268"/>
      <c r="AB49" s="268"/>
      <c r="AC49" s="268"/>
      <c r="AD49" s="268"/>
      <c r="AE49" s="268"/>
      <c r="AF49" s="268"/>
      <c r="AG49" s="269"/>
    </row>
    <row r="50" spans="1:33">
      <c r="B50" s="222"/>
      <c r="C50" s="223"/>
      <c r="D50" s="223"/>
      <c r="E50" s="223"/>
      <c r="F50" s="223"/>
      <c r="G50" s="223"/>
      <c r="H50" s="223"/>
      <c r="I50" s="224"/>
      <c r="J50" s="267"/>
      <c r="K50" s="268"/>
      <c r="L50" s="268"/>
      <c r="M50" s="268"/>
      <c r="N50" s="268"/>
      <c r="O50" s="268"/>
      <c r="P50" s="268"/>
      <c r="Q50" s="269"/>
      <c r="R50" s="222"/>
      <c r="S50" s="223"/>
      <c r="T50" s="223"/>
      <c r="U50" s="223"/>
      <c r="V50" s="223"/>
      <c r="W50" s="223"/>
      <c r="X50" s="223"/>
      <c r="Y50" s="224"/>
      <c r="Z50" s="267"/>
      <c r="AA50" s="268"/>
      <c r="AB50" s="268"/>
      <c r="AC50" s="268"/>
      <c r="AD50" s="268"/>
      <c r="AE50" s="268"/>
      <c r="AF50" s="268"/>
      <c r="AG50" s="269"/>
    </row>
    <row r="51" spans="1:33" ht="13.5" thickBot="1">
      <c r="B51" s="225"/>
      <c r="C51" s="226"/>
      <c r="D51" s="226"/>
      <c r="E51" s="226"/>
      <c r="F51" s="226"/>
      <c r="G51" s="226"/>
      <c r="H51" s="226"/>
      <c r="I51" s="227"/>
      <c r="J51" s="270"/>
      <c r="K51" s="271"/>
      <c r="L51" s="271"/>
      <c r="M51" s="271"/>
      <c r="N51" s="271"/>
      <c r="O51" s="271"/>
      <c r="P51" s="271"/>
      <c r="Q51" s="272"/>
      <c r="R51" s="225"/>
      <c r="S51" s="226"/>
      <c r="T51" s="226"/>
      <c r="U51" s="226"/>
      <c r="V51" s="226"/>
      <c r="W51" s="226"/>
      <c r="X51" s="226"/>
      <c r="Y51" s="227"/>
      <c r="Z51" s="270"/>
      <c r="AA51" s="271"/>
      <c r="AB51" s="271"/>
      <c r="AC51" s="271"/>
      <c r="AD51" s="271"/>
      <c r="AE51" s="271"/>
      <c r="AF51" s="271"/>
      <c r="AG51" s="272"/>
    </row>
    <row r="52" spans="1:33" ht="13.5" thickBot="1">
      <c r="A52" s="3">
        <f>A42+1</f>
        <v>6</v>
      </c>
      <c r="B52" s="6"/>
      <c r="C52" s="7" t="s">
        <v>70</v>
      </c>
      <c r="D52" s="8">
        <v>2</v>
      </c>
      <c r="E52" s="7" t="s">
        <v>68</v>
      </c>
      <c r="F52" s="8">
        <v>3</v>
      </c>
      <c r="G52" s="7"/>
      <c r="H52" s="7"/>
      <c r="I52" s="9">
        <f>AG42+4</f>
        <v>40596</v>
      </c>
      <c r="J52" s="10"/>
      <c r="K52" s="11" t="s">
        <v>69</v>
      </c>
      <c r="L52" s="12">
        <f>IF(AD42&lt;4,AB42,AB42+1)</f>
        <v>3</v>
      </c>
      <c r="M52" s="11" t="s">
        <v>68</v>
      </c>
      <c r="N52" s="12">
        <f>IF(AD42&lt;4,AD42+1,1)</f>
        <v>1</v>
      </c>
      <c r="O52" s="11"/>
      <c r="P52" s="11"/>
      <c r="Q52" s="13">
        <f>I52+1</f>
        <v>40597</v>
      </c>
      <c r="R52" s="6"/>
      <c r="S52" s="7" t="s">
        <v>70</v>
      </c>
      <c r="T52" s="8">
        <f>IF(F52&lt;4,D52,D52+1)</f>
        <v>2</v>
      </c>
      <c r="U52" s="7" t="s">
        <v>68</v>
      </c>
      <c r="V52" s="8">
        <f>IF(F52&lt;4,F52+1,1)</f>
        <v>4</v>
      </c>
      <c r="W52" s="7"/>
      <c r="X52" s="7"/>
      <c r="Y52" s="9">
        <f>Q52+1</f>
        <v>40598</v>
      </c>
      <c r="Z52" s="10"/>
      <c r="AA52" s="11" t="s">
        <v>69</v>
      </c>
      <c r="AB52" s="12">
        <f>IF(N52&lt;4,L52,L52+1)</f>
        <v>3</v>
      </c>
      <c r="AC52" s="11" t="s">
        <v>68</v>
      </c>
      <c r="AD52" s="12">
        <f>IF(N52&lt;4,N52+1,1)</f>
        <v>2</v>
      </c>
      <c r="AE52" s="11"/>
      <c r="AF52" s="11"/>
      <c r="AG52" s="13">
        <f>Y52+1</f>
        <v>40599</v>
      </c>
    </row>
    <row r="53" spans="1:33">
      <c r="B53" s="292" t="s">
        <v>73</v>
      </c>
      <c r="C53" s="293"/>
      <c r="D53" s="293"/>
      <c r="E53" s="293"/>
      <c r="F53" s="293"/>
      <c r="G53" s="293"/>
      <c r="H53" s="293"/>
      <c r="I53" s="294"/>
      <c r="J53" s="273" t="s">
        <v>171</v>
      </c>
      <c r="K53" s="265"/>
      <c r="L53" s="265"/>
      <c r="M53" s="265"/>
      <c r="N53" s="265"/>
      <c r="O53" s="265"/>
      <c r="P53" s="265"/>
      <c r="Q53" s="266"/>
      <c r="R53" s="292" t="s">
        <v>174</v>
      </c>
      <c r="S53" s="293"/>
      <c r="T53" s="293"/>
      <c r="U53" s="293"/>
      <c r="V53" s="293"/>
      <c r="W53" s="293"/>
      <c r="X53" s="293"/>
      <c r="Y53" s="294"/>
      <c r="Z53" s="273" t="s">
        <v>173</v>
      </c>
      <c r="AA53" s="265"/>
      <c r="AB53" s="265"/>
      <c r="AC53" s="265"/>
      <c r="AD53" s="265"/>
      <c r="AE53" s="265"/>
      <c r="AF53" s="265"/>
      <c r="AG53" s="266"/>
    </row>
    <row r="54" spans="1:33">
      <c r="B54" s="295"/>
      <c r="C54" s="296"/>
      <c r="D54" s="296"/>
      <c r="E54" s="296"/>
      <c r="F54" s="296"/>
      <c r="G54" s="296"/>
      <c r="H54" s="296"/>
      <c r="I54" s="297"/>
      <c r="J54" s="267"/>
      <c r="K54" s="268"/>
      <c r="L54" s="268"/>
      <c r="M54" s="268"/>
      <c r="N54" s="268"/>
      <c r="O54" s="268"/>
      <c r="P54" s="268"/>
      <c r="Q54" s="269"/>
      <c r="R54" s="295"/>
      <c r="S54" s="296"/>
      <c r="T54" s="296"/>
      <c r="U54" s="296"/>
      <c r="V54" s="296"/>
      <c r="W54" s="296"/>
      <c r="X54" s="296"/>
      <c r="Y54" s="297"/>
      <c r="Z54" s="267"/>
      <c r="AA54" s="268"/>
      <c r="AB54" s="268"/>
      <c r="AC54" s="268"/>
      <c r="AD54" s="268"/>
      <c r="AE54" s="268"/>
      <c r="AF54" s="268"/>
      <c r="AG54" s="269"/>
    </row>
    <row r="55" spans="1:33">
      <c r="B55" s="295"/>
      <c r="C55" s="296"/>
      <c r="D55" s="296"/>
      <c r="E55" s="296"/>
      <c r="F55" s="296"/>
      <c r="G55" s="296"/>
      <c r="H55" s="296"/>
      <c r="I55" s="297"/>
      <c r="J55" s="267"/>
      <c r="K55" s="268"/>
      <c r="L55" s="268"/>
      <c r="M55" s="268"/>
      <c r="N55" s="268"/>
      <c r="O55" s="268"/>
      <c r="P55" s="268"/>
      <c r="Q55" s="269"/>
      <c r="R55" s="295"/>
      <c r="S55" s="296"/>
      <c r="T55" s="296"/>
      <c r="U55" s="296"/>
      <c r="V55" s="296"/>
      <c r="W55" s="296"/>
      <c r="X55" s="296"/>
      <c r="Y55" s="297"/>
      <c r="Z55" s="267"/>
      <c r="AA55" s="268"/>
      <c r="AB55" s="268"/>
      <c r="AC55" s="268"/>
      <c r="AD55" s="268"/>
      <c r="AE55" s="268"/>
      <c r="AF55" s="268"/>
      <c r="AG55" s="269"/>
    </row>
    <row r="56" spans="1:33">
      <c r="B56" s="295"/>
      <c r="C56" s="296"/>
      <c r="D56" s="296"/>
      <c r="E56" s="296"/>
      <c r="F56" s="296"/>
      <c r="G56" s="296"/>
      <c r="H56" s="296"/>
      <c r="I56" s="297"/>
      <c r="J56" s="267"/>
      <c r="K56" s="268"/>
      <c r="L56" s="268"/>
      <c r="M56" s="268"/>
      <c r="N56" s="268"/>
      <c r="O56" s="268"/>
      <c r="P56" s="268"/>
      <c r="Q56" s="269"/>
      <c r="R56" s="295"/>
      <c r="S56" s="296"/>
      <c r="T56" s="296"/>
      <c r="U56" s="296"/>
      <c r="V56" s="296"/>
      <c r="W56" s="296"/>
      <c r="X56" s="296"/>
      <c r="Y56" s="297"/>
      <c r="Z56" s="267"/>
      <c r="AA56" s="268"/>
      <c r="AB56" s="268"/>
      <c r="AC56" s="268"/>
      <c r="AD56" s="268"/>
      <c r="AE56" s="268"/>
      <c r="AF56" s="268"/>
      <c r="AG56" s="269"/>
    </row>
    <row r="57" spans="1:33">
      <c r="B57" s="295"/>
      <c r="C57" s="296"/>
      <c r="D57" s="296"/>
      <c r="E57" s="296"/>
      <c r="F57" s="296"/>
      <c r="G57" s="296"/>
      <c r="H57" s="296"/>
      <c r="I57" s="297"/>
      <c r="J57" s="267"/>
      <c r="K57" s="268"/>
      <c r="L57" s="268"/>
      <c r="M57" s="268"/>
      <c r="N57" s="268"/>
      <c r="O57" s="268"/>
      <c r="P57" s="268"/>
      <c r="Q57" s="269"/>
      <c r="R57" s="295"/>
      <c r="S57" s="296"/>
      <c r="T57" s="296"/>
      <c r="U57" s="296"/>
      <c r="V57" s="296"/>
      <c r="W57" s="296"/>
      <c r="X57" s="296"/>
      <c r="Y57" s="297"/>
      <c r="Z57" s="267"/>
      <c r="AA57" s="268"/>
      <c r="AB57" s="268"/>
      <c r="AC57" s="268"/>
      <c r="AD57" s="268"/>
      <c r="AE57" s="268"/>
      <c r="AF57" s="268"/>
      <c r="AG57" s="269"/>
    </row>
    <row r="58" spans="1:33">
      <c r="B58" s="295"/>
      <c r="C58" s="296"/>
      <c r="D58" s="296"/>
      <c r="E58" s="296"/>
      <c r="F58" s="296"/>
      <c r="G58" s="296"/>
      <c r="H58" s="296"/>
      <c r="I58" s="297"/>
      <c r="J58" s="267"/>
      <c r="K58" s="268"/>
      <c r="L58" s="268"/>
      <c r="M58" s="268"/>
      <c r="N58" s="268"/>
      <c r="O58" s="268"/>
      <c r="P58" s="268"/>
      <c r="Q58" s="269"/>
      <c r="R58" s="295"/>
      <c r="S58" s="296"/>
      <c r="T58" s="296"/>
      <c r="U58" s="296"/>
      <c r="V58" s="296"/>
      <c r="W58" s="296"/>
      <c r="X58" s="296"/>
      <c r="Y58" s="297"/>
      <c r="Z58" s="267"/>
      <c r="AA58" s="268"/>
      <c r="AB58" s="268"/>
      <c r="AC58" s="268"/>
      <c r="AD58" s="268"/>
      <c r="AE58" s="268"/>
      <c r="AF58" s="268"/>
      <c r="AG58" s="269"/>
    </row>
    <row r="59" spans="1:33">
      <c r="B59" s="295"/>
      <c r="C59" s="296"/>
      <c r="D59" s="296"/>
      <c r="E59" s="296"/>
      <c r="F59" s="296"/>
      <c r="G59" s="296"/>
      <c r="H59" s="296"/>
      <c r="I59" s="297"/>
      <c r="J59" s="267"/>
      <c r="K59" s="268"/>
      <c r="L59" s="268"/>
      <c r="M59" s="268"/>
      <c r="N59" s="268"/>
      <c r="O59" s="268"/>
      <c r="P59" s="268"/>
      <c r="Q59" s="269"/>
      <c r="R59" s="295"/>
      <c r="S59" s="296"/>
      <c r="T59" s="296"/>
      <c r="U59" s="296"/>
      <c r="V59" s="296"/>
      <c r="W59" s="296"/>
      <c r="X59" s="296"/>
      <c r="Y59" s="297"/>
      <c r="Z59" s="267"/>
      <c r="AA59" s="268"/>
      <c r="AB59" s="268"/>
      <c r="AC59" s="268"/>
      <c r="AD59" s="268"/>
      <c r="AE59" s="268"/>
      <c r="AF59" s="268"/>
      <c r="AG59" s="269"/>
    </row>
    <row r="60" spans="1:33">
      <c r="B60" s="295"/>
      <c r="C60" s="296"/>
      <c r="D60" s="296"/>
      <c r="E60" s="296"/>
      <c r="F60" s="296"/>
      <c r="G60" s="296"/>
      <c r="H60" s="296"/>
      <c r="I60" s="297"/>
      <c r="J60" s="267"/>
      <c r="K60" s="268"/>
      <c r="L60" s="268"/>
      <c r="M60" s="268"/>
      <c r="N60" s="268"/>
      <c r="O60" s="268"/>
      <c r="P60" s="268"/>
      <c r="Q60" s="269"/>
      <c r="R60" s="295"/>
      <c r="S60" s="296"/>
      <c r="T60" s="296"/>
      <c r="U60" s="296"/>
      <c r="V60" s="296"/>
      <c r="W60" s="296"/>
      <c r="X60" s="296"/>
      <c r="Y60" s="297"/>
      <c r="Z60" s="267"/>
      <c r="AA60" s="268"/>
      <c r="AB60" s="268"/>
      <c r="AC60" s="268"/>
      <c r="AD60" s="268"/>
      <c r="AE60" s="268"/>
      <c r="AF60" s="268"/>
      <c r="AG60" s="269"/>
    </row>
    <row r="61" spans="1:33" ht="13.5" thickBot="1">
      <c r="B61" s="298"/>
      <c r="C61" s="299"/>
      <c r="D61" s="299"/>
      <c r="E61" s="299"/>
      <c r="F61" s="299"/>
      <c r="G61" s="299"/>
      <c r="H61" s="299"/>
      <c r="I61" s="300"/>
      <c r="J61" s="270"/>
      <c r="K61" s="271"/>
      <c r="L61" s="271"/>
      <c r="M61" s="271"/>
      <c r="N61" s="271"/>
      <c r="O61" s="271"/>
      <c r="P61" s="271"/>
      <c r="Q61" s="272"/>
      <c r="R61" s="298"/>
      <c r="S61" s="299"/>
      <c r="T61" s="299"/>
      <c r="U61" s="299"/>
      <c r="V61" s="299"/>
      <c r="W61" s="299"/>
      <c r="X61" s="299"/>
      <c r="Y61" s="300"/>
      <c r="Z61" s="270"/>
      <c r="AA61" s="271"/>
      <c r="AB61" s="271"/>
      <c r="AC61" s="271"/>
      <c r="AD61" s="271"/>
      <c r="AE61" s="271"/>
      <c r="AF61" s="271"/>
      <c r="AG61" s="272"/>
    </row>
    <row r="62" spans="1:33" ht="13.5" thickBot="1">
      <c r="A62" s="3">
        <f>A52+1</f>
        <v>7</v>
      </c>
      <c r="B62" s="6"/>
      <c r="C62" s="7" t="s">
        <v>70</v>
      </c>
      <c r="D62" s="8">
        <f>IF(V52&lt;4,T52,T52+1)</f>
        <v>3</v>
      </c>
      <c r="E62" s="7" t="s">
        <v>68</v>
      </c>
      <c r="F62" s="8">
        <f>IF(V52&lt;4,V52+1,1)</f>
        <v>1</v>
      </c>
      <c r="G62" s="7"/>
      <c r="H62" s="7"/>
      <c r="I62" s="9">
        <f>AG52+4</f>
        <v>40603</v>
      </c>
      <c r="J62" s="10"/>
      <c r="K62" s="11" t="s">
        <v>69</v>
      </c>
      <c r="L62" s="12">
        <f>IF(AD52&lt;4,AB52,AB52+1)</f>
        <v>3</v>
      </c>
      <c r="M62" s="11" t="s">
        <v>68</v>
      </c>
      <c r="N62" s="12">
        <f>IF(AD52&lt;4,AD52+1,1)</f>
        <v>3</v>
      </c>
      <c r="O62" s="11"/>
      <c r="P62" s="11"/>
      <c r="Q62" s="13">
        <f>I62+1</f>
        <v>40604</v>
      </c>
      <c r="R62" s="6"/>
      <c r="S62" s="7" t="s">
        <v>70</v>
      </c>
      <c r="T62" s="8">
        <f>IF(F62&lt;4,D62,D62+1)</f>
        <v>3</v>
      </c>
      <c r="U62" s="7" t="s">
        <v>68</v>
      </c>
      <c r="V62" s="8">
        <f>IF(F62&lt;4,F62+1,1)</f>
        <v>2</v>
      </c>
      <c r="W62" s="7"/>
      <c r="X62" s="7"/>
      <c r="Y62" s="9">
        <f>Q62+1</f>
        <v>40605</v>
      </c>
      <c r="Z62" s="10"/>
      <c r="AA62" s="11" t="s">
        <v>69</v>
      </c>
      <c r="AB62" s="12">
        <f>IF(N62&lt;4,L62,L62+1)</f>
        <v>3</v>
      </c>
      <c r="AC62" s="11" t="s">
        <v>68</v>
      </c>
      <c r="AD62" s="12">
        <f>IF(N62&lt;4,N62+1,1)</f>
        <v>4</v>
      </c>
      <c r="AE62" s="11"/>
      <c r="AF62" s="11"/>
      <c r="AG62" s="13">
        <f>Y62+1</f>
        <v>40606</v>
      </c>
    </row>
    <row r="63" spans="1:33">
      <c r="B63" s="292" t="s">
        <v>171</v>
      </c>
      <c r="C63" s="293"/>
      <c r="D63" s="293"/>
      <c r="E63" s="293"/>
      <c r="F63" s="293"/>
      <c r="G63" s="293"/>
      <c r="H63" s="293"/>
      <c r="I63" s="294"/>
      <c r="J63" s="273" t="s">
        <v>73</v>
      </c>
      <c r="K63" s="265"/>
      <c r="L63" s="265"/>
      <c r="M63" s="265"/>
      <c r="N63" s="265"/>
      <c r="O63" s="265"/>
      <c r="P63" s="265"/>
      <c r="Q63" s="266"/>
      <c r="R63" s="292" t="s">
        <v>173</v>
      </c>
      <c r="S63" s="293"/>
      <c r="T63" s="293"/>
      <c r="U63" s="293"/>
      <c r="V63" s="293"/>
      <c r="W63" s="293"/>
      <c r="X63" s="293"/>
      <c r="Y63" s="294"/>
      <c r="Z63" s="273" t="s">
        <v>174</v>
      </c>
      <c r="AA63" s="265"/>
      <c r="AB63" s="265"/>
      <c r="AC63" s="265"/>
      <c r="AD63" s="265"/>
      <c r="AE63" s="265"/>
      <c r="AF63" s="265"/>
      <c r="AG63" s="266"/>
    </row>
    <row r="64" spans="1:33">
      <c r="B64" s="295"/>
      <c r="C64" s="296"/>
      <c r="D64" s="296"/>
      <c r="E64" s="296"/>
      <c r="F64" s="296"/>
      <c r="G64" s="296"/>
      <c r="H64" s="296"/>
      <c r="I64" s="297"/>
      <c r="J64" s="267"/>
      <c r="K64" s="268"/>
      <c r="L64" s="268"/>
      <c r="M64" s="268"/>
      <c r="N64" s="268"/>
      <c r="O64" s="268"/>
      <c r="P64" s="268"/>
      <c r="Q64" s="269"/>
      <c r="R64" s="295"/>
      <c r="S64" s="296"/>
      <c r="T64" s="296"/>
      <c r="U64" s="296"/>
      <c r="V64" s="296"/>
      <c r="W64" s="296"/>
      <c r="X64" s="296"/>
      <c r="Y64" s="297"/>
      <c r="Z64" s="267"/>
      <c r="AA64" s="268"/>
      <c r="AB64" s="268"/>
      <c r="AC64" s="268"/>
      <c r="AD64" s="268"/>
      <c r="AE64" s="268"/>
      <c r="AF64" s="268"/>
      <c r="AG64" s="269"/>
    </row>
    <row r="65" spans="1:33">
      <c r="B65" s="295"/>
      <c r="C65" s="296"/>
      <c r="D65" s="296"/>
      <c r="E65" s="296"/>
      <c r="F65" s="296"/>
      <c r="G65" s="296"/>
      <c r="H65" s="296"/>
      <c r="I65" s="297"/>
      <c r="J65" s="267"/>
      <c r="K65" s="268"/>
      <c r="L65" s="268"/>
      <c r="M65" s="268"/>
      <c r="N65" s="268"/>
      <c r="O65" s="268"/>
      <c r="P65" s="268"/>
      <c r="Q65" s="269"/>
      <c r="R65" s="295"/>
      <c r="S65" s="296"/>
      <c r="T65" s="296"/>
      <c r="U65" s="296"/>
      <c r="V65" s="296"/>
      <c r="W65" s="296"/>
      <c r="X65" s="296"/>
      <c r="Y65" s="297"/>
      <c r="Z65" s="267"/>
      <c r="AA65" s="268"/>
      <c r="AB65" s="268"/>
      <c r="AC65" s="268"/>
      <c r="AD65" s="268"/>
      <c r="AE65" s="268"/>
      <c r="AF65" s="268"/>
      <c r="AG65" s="269"/>
    </row>
    <row r="66" spans="1:33">
      <c r="B66" s="295"/>
      <c r="C66" s="296"/>
      <c r="D66" s="296"/>
      <c r="E66" s="296"/>
      <c r="F66" s="296"/>
      <c r="G66" s="296"/>
      <c r="H66" s="296"/>
      <c r="I66" s="297"/>
      <c r="J66" s="267"/>
      <c r="K66" s="268"/>
      <c r="L66" s="268"/>
      <c r="M66" s="268"/>
      <c r="N66" s="268"/>
      <c r="O66" s="268"/>
      <c r="P66" s="268"/>
      <c r="Q66" s="269"/>
      <c r="R66" s="295"/>
      <c r="S66" s="296"/>
      <c r="T66" s="296"/>
      <c r="U66" s="296"/>
      <c r="V66" s="296"/>
      <c r="W66" s="296"/>
      <c r="X66" s="296"/>
      <c r="Y66" s="297"/>
      <c r="Z66" s="267"/>
      <c r="AA66" s="268"/>
      <c r="AB66" s="268"/>
      <c r="AC66" s="268"/>
      <c r="AD66" s="268"/>
      <c r="AE66" s="268"/>
      <c r="AF66" s="268"/>
      <c r="AG66" s="269"/>
    </row>
    <row r="67" spans="1:33">
      <c r="B67" s="295"/>
      <c r="C67" s="296"/>
      <c r="D67" s="296"/>
      <c r="E67" s="296"/>
      <c r="F67" s="296"/>
      <c r="G67" s="296"/>
      <c r="H67" s="296"/>
      <c r="I67" s="297"/>
      <c r="J67" s="267"/>
      <c r="K67" s="268"/>
      <c r="L67" s="268"/>
      <c r="M67" s="268"/>
      <c r="N67" s="268"/>
      <c r="O67" s="268"/>
      <c r="P67" s="268"/>
      <c r="Q67" s="269"/>
      <c r="R67" s="295"/>
      <c r="S67" s="296"/>
      <c r="T67" s="296"/>
      <c r="U67" s="296"/>
      <c r="V67" s="296"/>
      <c r="W67" s="296"/>
      <c r="X67" s="296"/>
      <c r="Y67" s="297"/>
      <c r="Z67" s="267"/>
      <c r="AA67" s="268"/>
      <c r="AB67" s="268"/>
      <c r="AC67" s="268"/>
      <c r="AD67" s="268"/>
      <c r="AE67" s="268"/>
      <c r="AF67" s="268"/>
      <c r="AG67" s="269"/>
    </row>
    <row r="68" spans="1:33">
      <c r="B68" s="295"/>
      <c r="C68" s="296"/>
      <c r="D68" s="296"/>
      <c r="E68" s="296"/>
      <c r="F68" s="296"/>
      <c r="G68" s="296"/>
      <c r="H68" s="296"/>
      <c r="I68" s="297"/>
      <c r="J68" s="267"/>
      <c r="K68" s="268"/>
      <c r="L68" s="268"/>
      <c r="M68" s="268"/>
      <c r="N68" s="268"/>
      <c r="O68" s="268"/>
      <c r="P68" s="268"/>
      <c r="Q68" s="269"/>
      <c r="R68" s="295"/>
      <c r="S68" s="296"/>
      <c r="T68" s="296"/>
      <c r="U68" s="296"/>
      <c r="V68" s="296"/>
      <c r="W68" s="296"/>
      <c r="X68" s="296"/>
      <c r="Y68" s="297"/>
      <c r="Z68" s="267"/>
      <c r="AA68" s="268"/>
      <c r="AB68" s="268"/>
      <c r="AC68" s="268"/>
      <c r="AD68" s="268"/>
      <c r="AE68" s="268"/>
      <c r="AF68" s="268"/>
      <c r="AG68" s="269"/>
    </row>
    <row r="69" spans="1:33">
      <c r="B69" s="295"/>
      <c r="C69" s="296"/>
      <c r="D69" s="296"/>
      <c r="E69" s="296"/>
      <c r="F69" s="296"/>
      <c r="G69" s="296"/>
      <c r="H69" s="296"/>
      <c r="I69" s="297"/>
      <c r="J69" s="267"/>
      <c r="K69" s="268"/>
      <c r="L69" s="268"/>
      <c r="M69" s="268"/>
      <c r="N69" s="268"/>
      <c r="O69" s="268"/>
      <c r="P69" s="268"/>
      <c r="Q69" s="269"/>
      <c r="R69" s="295"/>
      <c r="S69" s="296"/>
      <c r="T69" s="296"/>
      <c r="U69" s="296"/>
      <c r="V69" s="296"/>
      <c r="W69" s="296"/>
      <c r="X69" s="296"/>
      <c r="Y69" s="297"/>
      <c r="Z69" s="267"/>
      <c r="AA69" s="268"/>
      <c r="AB69" s="268"/>
      <c r="AC69" s="268"/>
      <c r="AD69" s="268"/>
      <c r="AE69" s="268"/>
      <c r="AF69" s="268"/>
      <c r="AG69" s="269"/>
    </row>
    <row r="70" spans="1:33">
      <c r="B70" s="295"/>
      <c r="C70" s="296"/>
      <c r="D70" s="296"/>
      <c r="E70" s="296"/>
      <c r="F70" s="296"/>
      <c r="G70" s="296"/>
      <c r="H70" s="296"/>
      <c r="I70" s="297"/>
      <c r="J70" s="267"/>
      <c r="K70" s="268"/>
      <c r="L70" s="268"/>
      <c r="M70" s="268"/>
      <c r="N70" s="268"/>
      <c r="O70" s="268"/>
      <c r="P70" s="268"/>
      <c r="Q70" s="269"/>
      <c r="R70" s="295"/>
      <c r="S70" s="296"/>
      <c r="T70" s="296"/>
      <c r="U70" s="296"/>
      <c r="V70" s="296"/>
      <c r="W70" s="296"/>
      <c r="X70" s="296"/>
      <c r="Y70" s="297"/>
      <c r="Z70" s="267"/>
      <c r="AA70" s="268"/>
      <c r="AB70" s="268"/>
      <c r="AC70" s="268"/>
      <c r="AD70" s="268"/>
      <c r="AE70" s="268"/>
      <c r="AF70" s="268"/>
      <c r="AG70" s="269"/>
    </row>
    <row r="71" spans="1:33" ht="13.5" thickBot="1">
      <c r="B71" s="298"/>
      <c r="C71" s="299"/>
      <c r="D71" s="299"/>
      <c r="E71" s="299"/>
      <c r="F71" s="299"/>
      <c r="G71" s="299"/>
      <c r="H71" s="299"/>
      <c r="I71" s="300"/>
      <c r="J71" s="270"/>
      <c r="K71" s="271"/>
      <c r="L71" s="271"/>
      <c r="M71" s="271"/>
      <c r="N71" s="271"/>
      <c r="O71" s="271"/>
      <c r="P71" s="271"/>
      <c r="Q71" s="272"/>
      <c r="R71" s="298"/>
      <c r="S71" s="299"/>
      <c r="T71" s="299"/>
      <c r="U71" s="299"/>
      <c r="V71" s="299"/>
      <c r="W71" s="299"/>
      <c r="X71" s="299"/>
      <c r="Y71" s="300"/>
      <c r="Z71" s="270"/>
      <c r="AA71" s="271"/>
      <c r="AB71" s="271"/>
      <c r="AC71" s="271"/>
      <c r="AD71" s="271"/>
      <c r="AE71" s="271"/>
      <c r="AF71" s="271"/>
      <c r="AG71" s="272"/>
    </row>
    <row r="72" spans="1:33" ht="13.5" thickBot="1">
      <c r="A72" s="3">
        <f>A62+1</f>
        <v>8</v>
      </c>
      <c r="B72" s="6"/>
      <c r="C72" s="7" t="s">
        <v>70</v>
      </c>
      <c r="D72" s="8">
        <f>IF(V62&lt;4,T62,T62+1)</f>
        <v>3</v>
      </c>
      <c r="E72" s="7" t="s">
        <v>68</v>
      </c>
      <c r="F72" s="8">
        <f>IF(V62&lt;4,V62+1,1)</f>
        <v>3</v>
      </c>
      <c r="G72" s="7"/>
      <c r="H72" s="7"/>
      <c r="I72" s="9">
        <f>AG62+4</f>
        <v>40610</v>
      </c>
      <c r="J72" s="10"/>
      <c r="K72" s="11" t="s">
        <v>69</v>
      </c>
      <c r="L72" s="12">
        <f>IF(AD62&lt;4,AB62,AB62+1)</f>
        <v>4</v>
      </c>
      <c r="M72" s="11" t="s">
        <v>68</v>
      </c>
      <c r="N72" s="12">
        <f>IF(AD62&lt;4,AD62+1,1)</f>
        <v>1</v>
      </c>
      <c r="O72" s="11"/>
      <c r="P72" s="11"/>
      <c r="Q72" s="13">
        <f>I72+1</f>
        <v>40611</v>
      </c>
      <c r="R72" s="6"/>
      <c r="S72" s="7" t="s">
        <v>70</v>
      </c>
      <c r="T72" s="8">
        <f>IF(F72&lt;4,D72,D72+1)</f>
        <v>3</v>
      </c>
      <c r="U72" s="7" t="s">
        <v>68</v>
      </c>
      <c r="V72" s="8">
        <f>IF(F72&lt;4,F72+1,1)</f>
        <v>4</v>
      </c>
      <c r="W72" s="7"/>
      <c r="X72" s="7"/>
      <c r="Y72" s="9">
        <f>Q72+1</f>
        <v>40612</v>
      </c>
      <c r="Z72" s="10"/>
      <c r="AA72" s="11" t="s">
        <v>69</v>
      </c>
      <c r="AB72" s="12">
        <f>IF(N72&lt;4,L72,L72+1)</f>
        <v>4</v>
      </c>
      <c r="AC72" s="11" t="s">
        <v>68</v>
      </c>
      <c r="AD72" s="12">
        <f>IF(N72&lt;4,N72+1,1)</f>
        <v>2</v>
      </c>
      <c r="AE72" s="11"/>
      <c r="AF72" s="11"/>
      <c r="AG72" s="13">
        <f>Y72+1</f>
        <v>40613</v>
      </c>
    </row>
    <row r="73" spans="1:33">
      <c r="B73" s="292" t="s">
        <v>73</v>
      </c>
      <c r="C73" s="293"/>
      <c r="D73" s="293"/>
      <c r="E73" s="293"/>
      <c r="F73" s="293"/>
      <c r="G73" s="293"/>
      <c r="H73" s="293"/>
      <c r="I73" s="294"/>
      <c r="J73" s="301" t="s">
        <v>241</v>
      </c>
      <c r="K73" s="302"/>
      <c r="L73" s="302"/>
      <c r="M73" s="302"/>
      <c r="N73" s="302"/>
      <c r="O73" s="302"/>
      <c r="P73" s="302"/>
      <c r="Q73" s="303"/>
      <c r="R73" s="310" t="s">
        <v>233</v>
      </c>
      <c r="S73" s="311"/>
      <c r="T73" s="311"/>
      <c r="U73" s="311"/>
      <c r="V73" s="311"/>
      <c r="W73" s="311"/>
      <c r="X73" s="311"/>
      <c r="Y73" s="312"/>
      <c r="Z73" s="301" t="s">
        <v>242</v>
      </c>
      <c r="AA73" s="302"/>
      <c r="AB73" s="302"/>
      <c r="AC73" s="302"/>
      <c r="AD73" s="302"/>
      <c r="AE73" s="302"/>
      <c r="AF73" s="302"/>
      <c r="AG73" s="303"/>
    </row>
    <row r="74" spans="1:33">
      <c r="B74" s="295"/>
      <c r="C74" s="296"/>
      <c r="D74" s="296"/>
      <c r="E74" s="296"/>
      <c r="F74" s="296"/>
      <c r="G74" s="296"/>
      <c r="H74" s="296"/>
      <c r="I74" s="297"/>
      <c r="J74" s="304"/>
      <c r="K74" s="305"/>
      <c r="L74" s="305"/>
      <c r="M74" s="305"/>
      <c r="N74" s="305"/>
      <c r="O74" s="305"/>
      <c r="P74" s="305"/>
      <c r="Q74" s="306"/>
      <c r="R74" s="313"/>
      <c r="S74" s="314"/>
      <c r="T74" s="314"/>
      <c r="U74" s="314"/>
      <c r="V74" s="314"/>
      <c r="W74" s="314"/>
      <c r="X74" s="314"/>
      <c r="Y74" s="315"/>
      <c r="Z74" s="304"/>
      <c r="AA74" s="305"/>
      <c r="AB74" s="305"/>
      <c r="AC74" s="305"/>
      <c r="AD74" s="305"/>
      <c r="AE74" s="305"/>
      <c r="AF74" s="305"/>
      <c r="AG74" s="306"/>
    </row>
    <row r="75" spans="1:33">
      <c r="B75" s="295"/>
      <c r="C75" s="296"/>
      <c r="D75" s="296"/>
      <c r="E75" s="296"/>
      <c r="F75" s="296"/>
      <c r="G75" s="296"/>
      <c r="H75" s="296"/>
      <c r="I75" s="297"/>
      <c r="J75" s="304"/>
      <c r="K75" s="305"/>
      <c r="L75" s="305"/>
      <c r="M75" s="305"/>
      <c r="N75" s="305"/>
      <c r="O75" s="305"/>
      <c r="P75" s="305"/>
      <c r="Q75" s="306"/>
      <c r="R75" s="313"/>
      <c r="S75" s="314"/>
      <c r="T75" s="314"/>
      <c r="U75" s="314"/>
      <c r="V75" s="314"/>
      <c r="W75" s="314"/>
      <c r="X75" s="314"/>
      <c r="Y75" s="315"/>
      <c r="Z75" s="304"/>
      <c r="AA75" s="305"/>
      <c r="AB75" s="305"/>
      <c r="AC75" s="305"/>
      <c r="AD75" s="305"/>
      <c r="AE75" s="305"/>
      <c r="AF75" s="305"/>
      <c r="AG75" s="306"/>
    </row>
    <row r="76" spans="1:33">
      <c r="B76" s="295"/>
      <c r="C76" s="296"/>
      <c r="D76" s="296"/>
      <c r="E76" s="296"/>
      <c r="F76" s="296"/>
      <c r="G76" s="296"/>
      <c r="H76" s="296"/>
      <c r="I76" s="297"/>
      <c r="J76" s="304"/>
      <c r="K76" s="305"/>
      <c r="L76" s="305"/>
      <c r="M76" s="305"/>
      <c r="N76" s="305"/>
      <c r="O76" s="305"/>
      <c r="P76" s="305"/>
      <c r="Q76" s="306"/>
      <c r="R76" s="313"/>
      <c r="S76" s="314"/>
      <c r="T76" s="314"/>
      <c r="U76" s="314"/>
      <c r="V76" s="314"/>
      <c r="W76" s="314"/>
      <c r="X76" s="314"/>
      <c r="Y76" s="315"/>
      <c r="Z76" s="304"/>
      <c r="AA76" s="305"/>
      <c r="AB76" s="305"/>
      <c r="AC76" s="305"/>
      <c r="AD76" s="305"/>
      <c r="AE76" s="305"/>
      <c r="AF76" s="305"/>
      <c r="AG76" s="306"/>
    </row>
    <row r="77" spans="1:33">
      <c r="B77" s="295"/>
      <c r="C77" s="296"/>
      <c r="D77" s="296"/>
      <c r="E77" s="296"/>
      <c r="F77" s="296"/>
      <c r="G77" s="296"/>
      <c r="H77" s="296"/>
      <c r="I77" s="297"/>
      <c r="J77" s="304"/>
      <c r="K77" s="305"/>
      <c r="L77" s="305"/>
      <c r="M77" s="305"/>
      <c r="N77" s="305"/>
      <c r="O77" s="305"/>
      <c r="P77" s="305"/>
      <c r="Q77" s="306"/>
      <c r="R77" s="313"/>
      <c r="S77" s="314"/>
      <c r="T77" s="314"/>
      <c r="U77" s="314"/>
      <c r="V77" s="314"/>
      <c r="W77" s="314"/>
      <c r="X77" s="314"/>
      <c r="Y77" s="315"/>
      <c r="Z77" s="304"/>
      <c r="AA77" s="305"/>
      <c r="AB77" s="305"/>
      <c r="AC77" s="305"/>
      <c r="AD77" s="305"/>
      <c r="AE77" s="305"/>
      <c r="AF77" s="305"/>
      <c r="AG77" s="306"/>
    </row>
    <row r="78" spans="1:33">
      <c r="B78" s="295"/>
      <c r="C78" s="296"/>
      <c r="D78" s="296"/>
      <c r="E78" s="296"/>
      <c r="F78" s="296"/>
      <c r="G78" s="296"/>
      <c r="H78" s="296"/>
      <c r="I78" s="297"/>
      <c r="J78" s="304"/>
      <c r="K78" s="305"/>
      <c r="L78" s="305"/>
      <c r="M78" s="305"/>
      <c r="N78" s="305"/>
      <c r="O78" s="305"/>
      <c r="P78" s="305"/>
      <c r="Q78" s="306"/>
      <c r="R78" s="313"/>
      <c r="S78" s="314"/>
      <c r="T78" s="314"/>
      <c r="U78" s="314"/>
      <c r="V78" s="314"/>
      <c r="W78" s="314"/>
      <c r="X78" s="314"/>
      <c r="Y78" s="315"/>
      <c r="Z78" s="304"/>
      <c r="AA78" s="305"/>
      <c r="AB78" s="305"/>
      <c r="AC78" s="305"/>
      <c r="AD78" s="305"/>
      <c r="AE78" s="305"/>
      <c r="AF78" s="305"/>
      <c r="AG78" s="306"/>
    </row>
    <row r="79" spans="1:33">
      <c r="B79" s="295"/>
      <c r="C79" s="296"/>
      <c r="D79" s="296"/>
      <c r="E79" s="296"/>
      <c r="F79" s="296"/>
      <c r="G79" s="296"/>
      <c r="H79" s="296"/>
      <c r="I79" s="297"/>
      <c r="J79" s="304"/>
      <c r="K79" s="305"/>
      <c r="L79" s="305"/>
      <c r="M79" s="305"/>
      <c r="N79" s="305"/>
      <c r="O79" s="305"/>
      <c r="P79" s="305"/>
      <c r="Q79" s="306"/>
      <c r="R79" s="313"/>
      <c r="S79" s="314"/>
      <c r="T79" s="314"/>
      <c r="U79" s="314"/>
      <c r="V79" s="314"/>
      <c r="W79" s="314"/>
      <c r="X79" s="314"/>
      <c r="Y79" s="315"/>
      <c r="Z79" s="304"/>
      <c r="AA79" s="305"/>
      <c r="AB79" s="305"/>
      <c r="AC79" s="305"/>
      <c r="AD79" s="305"/>
      <c r="AE79" s="305"/>
      <c r="AF79" s="305"/>
      <c r="AG79" s="306"/>
    </row>
    <row r="80" spans="1:33">
      <c r="B80" s="295"/>
      <c r="C80" s="296"/>
      <c r="D80" s="296"/>
      <c r="E80" s="296"/>
      <c r="F80" s="296"/>
      <c r="G80" s="296"/>
      <c r="H80" s="296"/>
      <c r="I80" s="297"/>
      <c r="J80" s="304"/>
      <c r="K80" s="305"/>
      <c r="L80" s="305"/>
      <c r="M80" s="305"/>
      <c r="N80" s="305"/>
      <c r="O80" s="305"/>
      <c r="P80" s="305"/>
      <c r="Q80" s="306"/>
      <c r="R80" s="313"/>
      <c r="S80" s="314"/>
      <c r="T80" s="314"/>
      <c r="U80" s="314"/>
      <c r="V80" s="314"/>
      <c r="W80" s="314"/>
      <c r="X80" s="314"/>
      <c r="Y80" s="315"/>
      <c r="Z80" s="304"/>
      <c r="AA80" s="305"/>
      <c r="AB80" s="305"/>
      <c r="AC80" s="305"/>
      <c r="AD80" s="305"/>
      <c r="AE80" s="305"/>
      <c r="AF80" s="305"/>
      <c r="AG80" s="306"/>
    </row>
    <row r="81" spans="1:33" ht="13.5" thickBot="1">
      <c r="B81" s="298"/>
      <c r="C81" s="299"/>
      <c r="D81" s="299"/>
      <c r="E81" s="299"/>
      <c r="F81" s="299"/>
      <c r="G81" s="299"/>
      <c r="H81" s="299"/>
      <c r="I81" s="300"/>
      <c r="J81" s="307"/>
      <c r="K81" s="308"/>
      <c r="L81" s="308"/>
      <c r="M81" s="308"/>
      <c r="N81" s="308"/>
      <c r="O81" s="308"/>
      <c r="P81" s="308"/>
      <c r="Q81" s="309"/>
      <c r="R81" s="316"/>
      <c r="S81" s="317"/>
      <c r="T81" s="317"/>
      <c r="U81" s="317"/>
      <c r="V81" s="317"/>
      <c r="W81" s="317"/>
      <c r="X81" s="317"/>
      <c r="Y81" s="318"/>
      <c r="Z81" s="307"/>
      <c r="AA81" s="308"/>
      <c r="AB81" s="308"/>
      <c r="AC81" s="308"/>
      <c r="AD81" s="308"/>
      <c r="AE81" s="308"/>
      <c r="AF81" s="308"/>
      <c r="AG81" s="309"/>
    </row>
    <row r="82" spans="1:33" ht="13.5" thickBot="1">
      <c r="A82" s="3">
        <f>A72+1</f>
        <v>9</v>
      </c>
      <c r="B82" s="6"/>
      <c r="C82" s="7" t="s">
        <v>70</v>
      </c>
      <c r="D82" s="8">
        <f>IF(V72&lt;4,T72,T72+1)</f>
        <v>4</v>
      </c>
      <c r="E82" s="7" t="s">
        <v>68</v>
      </c>
      <c r="F82" s="8">
        <f>IF(V72&lt;4,V72+1,1)</f>
        <v>1</v>
      </c>
      <c r="G82" s="7"/>
      <c r="H82" s="7"/>
      <c r="I82" s="9">
        <f>AG72+4</f>
        <v>40617</v>
      </c>
      <c r="J82" s="10"/>
      <c r="K82" s="11" t="s">
        <v>69</v>
      </c>
      <c r="L82" s="12">
        <f>IF(AD72&lt;4,AB72,AB72+1)</f>
        <v>4</v>
      </c>
      <c r="M82" s="11" t="s">
        <v>68</v>
      </c>
      <c r="N82" s="12">
        <f>IF(AD72&lt;4,AD72+1,1)</f>
        <v>3</v>
      </c>
      <c r="O82" s="11"/>
      <c r="P82" s="11"/>
      <c r="Q82" s="13">
        <f>I82+1</f>
        <v>40618</v>
      </c>
      <c r="R82" s="6"/>
      <c r="S82" s="7" t="s">
        <v>70</v>
      </c>
      <c r="T82" s="8">
        <f>IF(F82&lt;4,D82,D82+1)</f>
        <v>4</v>
      </c>
      <c r="U82" s="7" t="s">
        <v>68</v>
      </c>
      <c r="V82" s="8">
        <f>IF(F82&lt;4,F82+1,1)</f>
        <v>2</v>
      </c>
      <c r="W82" s="7"/>
      <c r="X82" s="7"/>
      <c r="Y82" s="9">
        <f>Q82+1</f>
        <v>40619</v>
      </c>
      <c r="Z82" s="10"/>
      <c r="AA82" s="11" t="s">
        <v>69</v>
      </c>
      <c r="AB82" s="12">
        <f>IF(N82&lt;4,L82,L82+1)</f>
        <v>4</v>
      </c>
      <c r="AC82" s="11" t="s">
        <v>68</v>
      </c>
      <c r="AD82" s="12">
        <f>IF(N82&lt;4,N82+1,1)</f>
        <v>4</v>
      </c>
      <c r="AE82" s="11"/>
      <c r="AF82" s="11"/>
      <c r="AG82" s="13">
        <f>Y82+1</f>
        <v>40620</v>
      </c>
    </row>
    <row r="83" spans="1:33">
      <c r="B83" s="292" t="s">
        <v>171</v>
      </c>
      <c r="C83" s="293"/>
      <c r="D83" s="293"/>
      <c r="E83" s="293"/>
      <c r="F83" s="293"/>
      <c r="G83" s="293"/>
      <c r="H83" s="293"/>
      <c r="I83" s="294"/>
      <c r="J83" s="273"/>
      <c r="K83" s="265"/>
      <c r="L83" s="265"/>
      <c r="M83" s="265"/>
      <c r="N83" s="265"/>
      <c r="O83" s="265"/>
      <c r="P83" s="265"/>
      <c r="Q83" s="266"/>
      <c r="R83" s="292" t="s">
        <v>173</v>
      </c>
      <c r="S83" s="293"/>
      <c r="T83" s="293"/>
      <c r="U83" s="293"/>
      <c r="V83" s="293"/>
      <c r="W83" s="293"/>
      <c r="X83" s="293"/>
      <c r="Y83" s="294"/>
      <c r="Z83" s="273" t="s">
        <v>174</v>
      </c>
      <c r="AA83" s="265"/>
      <c r="AB83" s="265"/>
      <c r="AC83" s="265"/>
      <c r="AD83" s="265"/>
      <c r="AE83" s="265"/>
      <c r="AF83" s="265"/>
      <c r="AG83" s="266"/>
    </row>
    <row r="84" spans="1:33">
      <c r="B84" s="295"/>
      <c r="C84" s="296"/>
      <c r="D84" s="296"/>
      <c r="E84" s="296"/>
      <c r="F84" s="296"/>
      <c r="G84" s="296"/>
      <c r="H84" s="296"/>
      <c r="I84" s="297"/>
      <c r="J84" s="267"/>
      <c r="K84" s="268"/>
      <c r="L84" s="268"/>
      <c r="M84" s="268"/>
      <c r="N84" s="268"/>
      <c r="O84" s="268"/>
      <c r="P84" s="268"/>
      <c r="Q84" s="269"/>
      <c r="R84" s="295"/>
      <c r="S84" s="296"/>
      <c r="T84" s="296"/>
      <c r="U84" s="296"/>
      <c r="V84" s="296"/>
      <c r="W84" s="296"/>
      <c r="X84" s="296"/>
      <c r="Y84" s="297"/>
      <c r="Z84" s="267"/>
      <c r="AA84" s="268"/>
      <c r="AB84" s="268"/>
      <c r="AC84" s="268"/>
      <c r="AD84" s="268"/>
      <c r="AE84" s="268"/>
      <c r="AF84" s="268"/>
      <c r="AG84" s="269"/>
    </row>
    <row r="85" spans="1:33">
      <c r="B85" s="295"/>
      <c r="C85" s="296"/>
      <c r="D85" s="296"/>
      <c r="E85" s="296"/>
      <c r="F85" s="296"/>
      <c r="G85" s="296"/>
      <c r="H85" s="296"/>
      <c r="I85" s="297"/>
      <c r="J85" s="267"/>
      <c r="K85" s="268"/>
      <c r="L85" s="268"/>
      <c r="M85" s="268"/>
      <c r="N85" s="268"/>
      <c r="O85" s="268"/>
      <c r="P85" s="268"/>
      <c r="Q85" s="269"/>
      <c r="R85" s="295"/>
      <c r="S85" s="296"/>
      <c r="T85" s="296"/>
      <c r="U85" s="296"/>
      <c r="V85" s="296"/>
      <c r="W85" s="296"/>
      <c r="X85" s="296"/>
      <c r="Y85" s="297"/>
      <c r="Z85" s="267"/>
      <c r="AA85" s="268"/>
      <c r="AB85" s="268"/>
      <c r="AC85" s="268"/>
      <c r="AD85" s="268"/>
      <c r="AE85" s="268"/>
      <c r="AF85" s="268"/>
      <c r="AG85" s="269"/>
    </row>
    <row r="86" spans="1:33">
      <c r="B86" s="295"/>
      <c r="C86" s="296"/>
      <c r="D86" s="296"/>
      <c r="E86" s="296"/>
      <c r="F86" s="296"/>
      <c r="G86" s="296"/>
      <c r="H86" s="296"/>
      <c r="I86" s="297"/>
      <c r="J86" s="267"/>
      <c r="K86" s="268"/>
      <c r="L86" s="268"/>
      <c r="M86" s="268"/>
      <c r="N86" s="268"/>
      <c r="O86" s="268"/>
      <c r="P86" s="268"/>
      <c r="Q86" s="269"/>
      <c r="R86" s="295"/>
      <c r="S86" s="296"/>
      <c r="T86" s="296"/>
      <c r="U86" s="296"/>
      <c r="V86" s="296"/>
      <c r="W86" s="296"/>
      <c r="X86" s="296"/>
      <c r="Y86" s="297"/>
      <c r="Z86" s="267"/>
      <c r="AA86" s="268"/>
      <c r="AB86" s="268"/>
      <c r="AC86" s="268"/>
      <c r="AD86" s="268"/>
      <c r="AE86" s="268"/>
      <c r="AF86" s="268"/>
      <c r="AG86" s="269"/>
    </row>
    <row r="87" spans="1:33">
      <c r="B87" s="295"/>
      <c r="C87" s="296"/>
      <c r="D87" s="296"/>
      <c r="E87" s="296"/>
      <c r="F87" s="296"/>
      <c r="G87" s="296"/>
      <c r="H87" s="296"/>
      <c r="I87" s="297"/>
      <c r="J87" s="267"/>
      <c r="K87" s="268"/>
      <c r="L87" s="268"/>
      <c r="M87" s="268"/>
      <c r="N87" s="268"/>
      <c r="O87" s="268"/>
      <c r="P87" s="268"/>
      <c r="Q87" s="269"/>
      <c r="R87" s="295"/>
      <c r="S87" s="296"/>
      <c r="T87" s="296"/>
      <c r="U87" s="296"/>
      <c r="V87" s="296"/>
      <c r="W87" s="296"/>
      <c r="X87" s="296"/>
      <c r="Y87" s="297"/>
      <c r="Z87" s="267"/>
      <c r="AA87" s="268"/>
      <c r="AB87" s="268"/>
      <c r="AC87" s="268"/>
      <c r="AD87" s="268"/>
      <c r="AE87" s="268"/>
      <c r="AF87" s="268"/>
      <c r="AG87" s="269"/>
    </row>
    <row r="88" spans="1:33">
      <c r="B88" s="295"/>
      <c r="C88" s="296"/>
      <c r="D88" s="296"/>
      <c r="E88" s="296"/>
      <c r="F88" s="296"/>
      <c r="G88" s="296"/>
      <c r="H88" s="296"/>
      <c r="I88" s="297"/>
      <c r="J88" s="267"/>
      <c r="K88" s="268"/>
      <c r="L88" s="268"/>
      <c r="M88" s="268"/>
      <c r="N88" s="268"/>
      <c r="O88" s="268"/>
      <c r="P88" s="268"/>
      <c r="Q88" s="269"/>
      <c r="R88" s="295"/>
      <c r="S88" s="296"/>
      <c r="T88" s="296"/>
      <c r="U88" s="296"/>
      <c r="V88" s="296"/>
      <c r="W88" s="296"/>
      <c r="X88" s="296"/>
      <c r="Y88" s="297"/>
      <c r="Z88" s="267"/>
      <c r="AA88" s="268"/>
      <c r="AB88" s="268"/>
      <c r="AC88" s="268"/>
      <c r="AD88" s="268"/>
      <c r="AE88" s="268"/>
      <c r="AF88" s="268"/>
      <c r="AG88" s="269"/>
    </row>
    <row r="89" spans="1:33">
      <c r="B89" s="295"/>
      <c r="C89" s="296"/>
      <c r="D89" s="296"/>
      <c r="E89" s="296"/>
      <c r="F89" s="296"/>
      <c r="G89" s="296"/>
      <c r="H89" s="296"/>
      <c r="I89" s="297"/>
      <c r="J89" s="267"/>
      <c r="K89" s="268"/>
      <c r="L89" s="268"/>
      <c r="M89" s="268"/>
      <c r="N89" s="268"/>
      <c r="O89" s="268"/>
      <c r="P89" s="268"/>
      <c r="Q89" s="269"/>
      <c r="R89" s="295"/>
      <c r="S89" s="296"/>
      <c r="T89" s="296"/>
      <c r="U89" s="296"/>
      <c r="V89" s="296"/>
      <c r="W89" s="296"/>
      <c r="X89" s="296"/>
      <c r="Y89" s="297"/>
      <c r="Z89" s="267"/>
      <c r="AA89" s="268"/>
      <c r="AB89" s="268"/>
      <c r="AC89" s="268"/>
      <c r="AD89" s="268"/>
      <c r="AE89" s="268"/>
      <c r="AF89" s="268"/>
      <c r="AG89" s="269"/>
    </row>
    <row r="90" spans="1:33">
      <c r="B90" s="295"/>
      <c r="C90" s="296"/>
      <c r="D90" s="296"/>
      <c r="E90" s="296"/>
      <c r="F90" s="296"/>
      <c r="G90" s="296"/>
      <c r="H90" s="296"/>
      <c r="I90" s="297"/>
      <c r="J90" s="267"/>
      <c r="K90" s="268"/>
      <c r="L90" s="268"/>
      <c r="M90" s="268"/>
      <c r="N90" s="268"/>
      <c r="O90" s="268"/>
      <c r="P90" s="268"/>
      <c r="Q90" s="269"/>
      <c r="R90" s="295"/>
      <c r="S90" s="296"/>
      <c r="T90" s="296"/>
      <c r="U90" s="296"/>
      <c r="V90" s="296"/>
      <c r="W90" s="296"/>
      <c r="X90" s="296"/>
      <c r="Y90" s="297"/>
      <c r="Z90" s="267"/>
      <c r="AA90" s="268"/>
      <c r="AB90" s="268"/>
      <c r="AC90" s="268"/>
      <c r="AD90" s="268"/>
      <c r="AE90" s="268"/>
      <c r="AF90" s="268"/>
      <c r="AG90" s="269"/>
    </row>
    <row r="91" spans="1:33" ht="13.5" thickBot="1">
      <c r="B91" s="298"/>
      <c r="C91" s="299"/>
      <c r="D91" s="299"/>
      <c r="E91" s="299"/>
      <c r="F91" s="299"/>
      <c r="G91" s="299"/>
      <c r="H91" s="299"/>
      <c r="I91" s="300"/>
      <c r="J91" s="270"/>
      <c r="K91" s="271"/>
      <c r="L91" s="271"/>
      <c r="M91" s="271"/>
      <c r="N91" s="271"/>
      <c r="O91" s="271"/>
      <c r="P91" s="271"/>
      <c r="Q91" s="272"/>
      <c r="R91" s="298"/>
      <c r="S91" s="299"/>
      <c r="T91" s="299"/>
      <c r="U91" s="299"/>
      <c r="V91" s="299"/>
      <c r="W91" s="299"/>
      <c r="X91" s="299"/>
      <c r="Y91" s="300"/>
      <c r="Z91" s="270"/>
      <c r="AA91" s="271"/>
      <c r="AB91" s="271"/>
      <c r="AC91" s="271"/>
      <c r="AD91" s="271"/>
      <c r="AE91" s="271"/>
      <c r="AF91" s="271"/>
      <c r="AG91" s="272"/>
    </row>
    <row r="92" spans="1:33" ht="13.5" thickBot="1">
      <c r="A92" s="3">
        <v>9</v>
      </c>
      <c r="B92" s="6"/>
      <c r="C92" s="7" t="s">
        <v>70</v>
      </c>
      <c r="D92" s="129" t="s">
        <v>71</v>
      </c>
      <c r="E92" s="7" t="s">
        <v>68</v>
      </c>
      <c r="F92" s="129" t="s">
        <v>71</v>
      </c>
      <c r="G92" s="7"/>
      <c r="H92" s="7"/>
      <c r="I92" s="9">
        <f>AG82+4</f>
        <v>40624</v>
      </c>
      <c r="J92" s="10"/>
      <c r="K92" s="11" t="s">
        <v>69</v>
      </c>
      <c r="L92" s="130" t="s">
        <v>71</v>
      </c>
      <c r="M92" s="11" t="s">
        <v>68</v>
      </c>
      <c r="N92" s="130" t="s">
        <v>71</v>
      </c>
      <c r="O92" s="11"/>
      <c r="P92" s="11"/>
      <c r="Q92" s="13">
        <f>I92+1</f>
        <v>40625</v>
      </c>
      <c r="R92" s="6"/>
      <c r="S92" s="7" t="s">
        <v>70</v>
      </c>
      <c r="T92" s="129" t="s">
        <v>71</v>
      </c>
      <c r="U92" s="7" t="s">
        <v>68</v>
      </c>
      <c r="V92" s="129" t="s">
        <v>71</v>
      </c>
      <c r="W92" s="7"/>
      <c r="X92" s="7"/>
      <c r="Y92" s="9">
        <f>Q92+1</f>
        <v>40626</v>
      </c>
      <c r="Z92" s="10"/>
      <c r="AA92" s="11" t="s">
        <v>69</v>
      </c>
      <c r="AB92" s="130" t="s">
        <v>71</v>
      </c>
      <c r="AC92" s="11" t="s">
        <v>68</v>
      </c>
      <c r="AD92" s="130" t="s">
        <v>71</v>
      </c>
      <c r="AE92" s="11"/>
      <c r="AF92" s="11"/>
      <c r="AG92" s="13">
        <f>Y92+1</f>
        <v>40627</v>
      </c>
    </row>
    <row r="93" spans="1:33" ht="12.75" customHeight="1">
      <c r="B93" s="219" t="s">
        <v>170</v>
      </c>
      <c r="C93" s="220"/>
      <c r="D93" s="220"/>
      <c r="E93" s="220"/>
      <c r="F93" s="220"/>
      <c r="G93" s="220"/>
      <c r="H93" s="220"/>
      <c r="I93" s="221"/>
      <c r="J93" s="219" t="s">
        <v>170</v>
      </c>
      <c r="K93" s="220"/>
      <c r="L93" s="220"/>
      <c r="M93" s="220"/>
      <c r="N93" s="220"/>
      <c r="O93" s="220"/>
      <c r="P93" s="220"/>
      <c r="Q93" s="221"/>
      <c r="R93" s="219" t="s">
        <v>170</v>
      </c>
      <c r="S93" s="220"/>
      <c r="T93" s="220"/>
      <c r="U93" s="220"/>
      <c r="V93" s="220"/>
      <c r="W93" s="220"/>
      <c r="X93" s="220"/>
      <c r="Y93" s="221"/>
      <c r="Z93" s="219" t="s">
        <v>170</v>
      </c>
      <c r="AA93" s="220"/>
      <c r="AB93" s="220"/>
      <c r="AC93" s="220"/>
      <c r="AD93" s="220"/>
      <c r="AE93" s="220"/>
      <c r="AF93" s="220"/>
      <c r="AG93" s="221"/>
    </row>
    <row r="94" spans="1:33">
      <c r="B94" s="222"/>
      <c r="C94" s="223"/>
      <c r="D94" s="223"/>
      <c r="E94" s="223"/>
      <c r="F94" s="223"/>
      <c r="G94" s="223"/>
      <c r="H94" s="223"/>
      <c r="I94" s="224"/>
      <c r="J94" s="222"/>
      <c r="K94" s="223"/>
      <c r="L94" s="223"/>
      <c r="M94" s="223"/>
      <c r="N94" s="223"/>
      <c r="O94" s="223"/>
      <c r="P94" s="223"/>
      <c r="Q94" s="224"/>
      <c r="R94" s="222"/>
      <c r="S94" s="223"/>
      <c r="T94" s="223"/>
      <c r="U94" s="223"/>
      <c r="V94" s="223"/>
      <c r="W94" s="223"/>
      <c r="X94" s="223"/>
      <c r="Y94" s="224"/>
      <c r="Z94" s="222"/>
      <c r="AA94" s="223"/>
      <c r="AB94" s="223"/>
      <c r="AC94" s="223"/>
      <c r="AD94" s="223"/>
      <c r="AE94" s="223"/>
      <c r="AF94" s="223"/>
      <c r="AG94" s="224"/>
    </row>
    <row r="95" spans="1:33">
      <c r="B95" s="222"/>
      <c r="C95" s="223"/>
      <c r="D95" s="223"/>
      <c r="E95" s="223"/>
      <c r="F95" s="223"/>
      <c r="G95" s="223"/>
      <c r="H95" s="223"/>
      <c r="I95" s="224"/>
      <c r="J95" s="222"/>
      <c r="K95" s="223"/>
      <c r="L95" s="223"/>
      <c r="M95" s="223"/>
      <c r="N95" s="223"/>
      <c r="O95" s="223"/>
      <c r="P95" s="223"/>
      <c r="Q95" s="224"/>
      <c r="R95" s="222"/>
      <c r="S95" s="223"/>
      <c r="T95" s="223"/>
      <c r="U95" s="223"/>
      <c r="V95" s="223"/>
      <c r="W95" s="223"/>
      <c r="X95" s="223"/>
      <c r="Y95" s="224"/>
      <c r="Z95" s="222"/>
      <c r="AA95" s="223"/>
      <c r="AB95" s="223"/>
      <c r="AC95" s="223"/>
      <c r="AD95" s="223"/>
      <c r="AE95" s="223"/>
      <c r="AF95" s="223"/>
      <c r="AG95" s="224"/>
    </row>
    <row r="96" spans="1:33">
      <c r="B96" s="222"/>
      <c r="C96" s="223"/>
      <c r="D96" s="223"/>
      <c r="E96" s="223"/>
      <c r="F96" s="223"/>
      <c r="G96" s="223"/>
      <c r="H96" s="223"/>
      <c r="I96" s="224"/>
      <c r="J96" s="222"/>
      <c r="K96" s="223"/>
      <c r="L96" s="223"/>
      <c r="M96" s="223"/>
      <c r="N96" s="223"/>
      <c r="O96" s="223"/>
      <c r="P96" s="223"/>
      <c r="Q96" s="224"/>
      <c r="R96" s="222"/>
      <c r="S96" s="223"/>
      <c r="T96" s="223"/>
      <c r="U96" s="223"/>
      <c r="V96" s="223"/>
      <c r="W96" s="223"/>
      <c r="X96" s="223"/>
      <c r="Y96" s="224"/>
      <c r="Z96" s="222"/>
      <c r="AA96" s="223"/>
      <c r="AB96" s="223"/>
      <c r="AC96" s="223"/>
      <c r="AD96" s="223"/>
      <c r="AE96" s="223"/>
      <c r="AF96" s="223"/>
      <c r="AG96" s="224"/>
    </row>
    <row r="97" spans="1:33">
      <c r="B97" s="222"/>
      <c r="C97" s="223"/>
      <c r="D97" s="223"/>
      <c r="E97" s="223"/>
      <c r="F97" s="223"/>
      <c r="G97" s="223"/>
      <c r="H97" s="223"/>
      <c r="I97" s="224"/>
      <c r="J97" s="222"/>
      <c r="K97" s="223"/>
      <c r="L97" s="223"/>
      <c r="M97" s="223"/>
      <c r="N97" s="223"/>
      <c r="O97" s="223"/>
      <c r="P97" s="223"/>
      <c r="Q97" s="224"/>
      <c r="R97" s="222"/>
      <c r="S97" s="223"/>
      <c r="T97" s="223"/>
      <c r="U97" s="223"/>
      <c r="V97" s="223"/>
      <c r="W97" s="223"/>
      <c r="X97" s="223"/>
      <c r="Y97" s="224"/>
      <c r="Z97" s="222"/>
      <c r="AA97" s="223"/>
      <c r="AB97" s="223"/>
      <c r="AC97" s="223"/>
      <c r="AD97" s="223"/>
      <c r="AE97" s="223"/>
      <c r="AF97" s="223"/>
      <c r="AG97" s="224"/>
    </row>
    <row r="98" spans="1:33">
      <c r="B98" s="222"/>
      <c r="C98" s="223"/>
      <c r="D98" s="223"/>
      <c r="E98" s="223"/>
      <c r="F98" s="223"/>
      <c r="G98" s="223"/>
      <c r="H98" s="223"/>
      <c r="I98" s="224"/>
      <c r="J98" s="222"/>
      <c r="K98" s="223"/>
      <c r="L98" s="223"/>
      <c r="M98" s="223"/>
      <c r="N98" s="223"/>
      <c r="O98" s="223"/>
      <c r="P98" s="223"/>
      <c r="Q98" s="224"/>
      <c r="R98" s="222"/>
      <c r="S98" s="223"/>
      <c r="T98" s="223"/>
      <c r="U98" s="223"/>
      <c r="V98" s="223"/>
      <c r="W98" s="223"/>
      <c r="X98" s="223"/>
      <c r="Y98" s="224"/>
      <c r="Z98" s="222"/>
      <c r="AA98" s="223"/>
      <c r="AB98" s="223"/>
      <c r="AC98" s="223"/>
      <c r="AD98" s="223"/>
      <c r="AE98" s="223"/>
      <c r="AF98" s="223"/>
      <c r="AG98" s="224"/>
    </row>
    <row r="99" spans="1:33">
      <c r="B99" s="222"/>
      <c r="C99" s="223"/>
      <c r="D99" s="223"/>
      <c r="E99" s="223"/>
      <c r="F99" s="223"/>
      <c r="G99" s="223"/>
      <c r="H99" s="223"/>
      <c r="I99" s="224"/>
      <c r="J99" s="222"/>
      <c r="K99" s="223"/>
      <c r="L99" s="223"/>
      <c r="M99" s="223"/>
      <c r="N99" s="223"/>
      <c r="O99" s="223"/>
      <c r="P99" s="223"/>
      <c r="Q99" s="224"/>
      <c r="R99" s="222"/>
      <c r="S99" s="223"/>
      <c r="T99" s="223"/>
      <c r="U99" s="223"/>
      <c r="V99" s="223"/>
      <c r="W99" s="223"/>
      <c r="X99" s="223"/>
      <c r="Y99" s="224"/>
      <c r="Z99" s="222"/>
      <c r="AA99" s="223"/>
      <c r="AB99" s="223"/>
      <c r="AC99" s="223"/>
      <c r="AD99" s="223"/>
      <c r="AE99" s="223"/>
      <c r="AF99" s="223"/>
      <c r="AG99" s="224"/>
    </row>
    <row r="100" spans="1:33">
      <c r="B100" s="222"/>
      <c r="C100" s="223"/>
      <c r="D100" s="223"/>
      <c r="E100" s="223"/>
      <c r="F100" s="223"/>
      <c r="G100" s="223"/>
      <c r="H100" s="223"/>
      <c r="I100" s="224"/>
      <c r="J100" s="222"/>
      <c r="K100" s="223"/>
      <c r="L100" s="223"/>
      <c r="M100" s="223"/>
      <c r="N100" s="223"/>
      <c r="O100" s="223"/>
      <c r="P100" s="223"/>
      <c r="Q100" s="224"/>
      <c r="R100" s="222"/>
      <c r="S100" s="223"/>
      <c r="T100" s="223"/>
      <c r="U100" s="223"/>
      <c r="V100" s="223"/>
      <c r="W100" s="223"/>
      <c r="X100" s="223"/>
      <c r="Y100" s="224"/>
      <c r="Z100" s="222"/>
      <c r="AA100" s="223"/>
      <c r="AB100" s="223"/>
      <c r="AC100" s="223"/>
      <c r="AD100" s="223"/>
      <c r="AE100" s="223"/>
      <c r="AF100" s="223"/>
      <c r="AG100" s="224"/>
    </row>
    <row r="101" spans="1:33" ht="13.5" thickBot="1">
      <c r="B101" s="225"/>
      <c r="C101" s="226"/>
      <c r="D101" s="226"/>
      <c r="E101" s="226"/>
      <c r="F101" s="226"/>
      <c r="G101" s="226"/>
      <c r="H101" s="226"/>
      <c r="I101" s="227"/>
      <c r="J101" s="225"/>
      <c r="K101" s="226"/>
      <c r="L101" s="226"/>
      <c r="M101" s="226"/>
      <c r="N101" s="226"/>
      <c r="O101" s="226"/>
      <c r="P101" s="226"/>
      <c r="Q101" s="227"/>
      <c r="R101" s="225"/>
      <c r="S101" s="226"/>
      <c r="T101" s="226"/>
      <c r="U101" s="226"/>
      <c r="V101" s="226"/>
      <c r="W101" s="226"/>
      <c r="X101" s="226"/>
      <c r="Y101" s="227"/>
      <c r="Z101" s="225"/>
      <c r="AA101" s="226"/>
      <c r="AB101" s="226"/>
      <c r="AC101" s="226"/>
      <c r="AD101" s="226"/>
      <c r="AE101" s="226"/>
      <c r="AF101" s="226"/>
      <c r="AG101" s="227"/>
    </row>
    <row r="102" spans="1:33" ht="13.5" thickBot="1">
      <c r="A102" s="3">
        <f>A92+1</f>
        <v>10</v>
      </c>
      <c r="B102" s="6"/>
      <c r="C102" s="7" t="s">
        <v>70</v>
      </c>
      <c r="D102" s="8">
        <v>4</v>
      </c>
      <c r="E102" s="7" t="s">
        <v>68</v>
      </c>
      <c r="F102" s="8">
        <v>3</v>
      </c>
      <c r="G102" s="7"/>
      <c r="H102" s="7"/>
      <c r="I102" s="9">
        <f>AG92+4</f>
        <v>40631</v>
      </c>
      <c r="J102" s="10"/>
      <c r="K102" s="11" t="s">
        <v>69</v>
      </c>
      <c r="L102" s="12">
        <v>5</v>
      </c>
      <c r="M102" s="11" t="s">
        <v>68</v>
      </c>
      <c r="N102" s="12">
        <f>IF(AD92&lt;4,AD92+1,1)</f>
        <v>1</v>
      </c>
      <c r="O102" s="11"/>
      <c r="P102" s="11"/>
      <c r="Q102" s="13">
        <f>I102+1</f>
        <v>40632</v>
      </c>
      <c r="R102" s="6"/>
      <c r="S102" s="7" t="s">
        <v>70</v>
      </c>
      <c r="T102" s="8">
        <f>IF(F102&lt;4,D102,D102+1)</f>
        <v>4</v>
      </c>
      <c r="U102" s="7" t="s">
        <v>68</v>
      </c>
      <c r="V102" s="8">
        <f>IF(F102&lt;4,F102+1,1)</f>
        <v>4</v>
      </c>
      <c r="W102" s="7"/>
      <c r="X102" s="7"/>
      <c r="Y102" s="9">
        <f>Q102+1</f>
        <v>40633</v>
      </c>
      <c r="Z102" s="10"/>
      <c r="AA102" s="11" t="s">
        <v>69</v>
      </c>
      <c r="AB102" s="12">
        <f>IF(N102&lt;4,L102,L102+1)</f>
        <v>5</v>
      </c>
      <c r="AC102" s="11" t="s">
        <v>68</v>
      </c>
      <c r="AD102" s="12">
        <f>IF(N102&lt;4,N102+1,1)</f>
        <v>2</v>
      </c>
      <c r="AE102" s="11"/>
      <c r="AF102" s="11"/>
      <c r="AG102" s="13">
        <f>Y102+1</f>
        <v>40634</v>
      </c>
    </row>
    <row r="103" spans="1:33">
      <c r="B103" s="310" t="s">
        <v>235</v>
      </c>
      <c r="C103" s="311"/>
      <c r="D103" s="311"/>
      <c r="E103" s="311"/>
      <c r="F103" s="311"/>
      <c r="G103" s="311"/>
      <c r="H103" s="311"/>
      <c r="I103" s="312"/>
      <c r="J103" s="301" t="s">
        <v>236</v>
      </c>
      <c r="K103" s="302"/>
      <c r="L103" s="302"/>
      <c r="M103" s="302"/>
      <c r="N103" s="302"/>
      <c r="O103" s="302"/>
      <c r="P103" s="302"/>
      <c r="Q103" s="303"/>
      <c r="R103" s="274" t="s">
        <v>237</v>
      </c>
      <c r="S103" s="275"/>
      <c r="T103" s="275"/>
      <c r="U103" s="275"/>
      <c r="V103" s="275"/>
      <c r="W103" s="275"/>
      <c r="X103" s="275"/>
      <c r="Y103" s="276"/>
      <c r="Z103" s="246" t="s">
        <v>238</v>
      </c>
      <c r="AA103" s="247"/>
      <c r="AB103" s="247"/>
      <c r="AC103" s="247"/>
      <c r="AD103" s="247"/>
      <c r="AE103" s="247"/>
      <c r="AF103" s="247"/>
      <c r="AG103" s="248"/>
    </row>
    <row r="104" spans="1:33">
      <c r="B104" s="313"/>
      <c r="C104" s="314"/>
      <c r="D104" s="314"/>
      <c r="E104" s="314"/>
      <c r="F104" s="314"/>
      <c r="G104" s="314"/>
      <c r="H104" s="314"/>
      <c r="I104" s="315"/>
      <c r="J104" s="304"/>
      <c r="K104" s="305"/>
      <c r="L104" s="305"/>
      <c r="M104" s="305"/>
      <c r="N104" s="305"/>
      <c r="O104" s="305"/>
      <c r="P104" s="305"/>
      <c r="Q104" s="306"/>
      <c r="R104" s="277"/>
      <c r="S104" s="278"/>
      <c r="T104" s="278"/>
      <c r="U104" s="278"/>
      <c r="V104" s="278"/>
      <c r="W104" s="278"/>
      <c r="X104" s="278"/>
      <c r="Y104" s="279"/>
      <c r="Z104" s="249"/>
      <c r="AA104" s="250"/>
      <c r="AB104" s="250"/>
      <c r="AC104" s="250"/>
      <c r="AD104" s="250"/>
      <c r="AE104" s="250"/>
      <c r="AF104" s="250"/>
      <c r="AG104" s="251"/>
    </row>
    <row r="105" spans="1:33">
      <c r="B105" s="313"/>
      <c r="C105" s="314"/>
      <c r="D105" s="314"/>
      <c r="E105" s="314"/>
      <c r="F105" s="314"/>
      <c r="G105" s="314"/>
      <c r="H105" s="314"/>
      <c r="I105" s="315"/>
      <c r="J105" s="304"/>
      <c r="K105" s="305"/>
      <c r="L105" s="305"/>
      <c r="M105" s="305"/>
      <c r="N105" s="305"/>
      <c r="O105" s="305"/>
      <c r="P105" s="305"/>
      <c r="Q105" s="306"/>
      <c r="R105" s="277"/>
      <c r="S105" s="278"/>
      <c r="T105" s="278"/>
      <c r="U105" s="278"/>
      <c r="V105" s="278"/>
      <c r="W105" s="278"/>
      <c r="X105" s="278"/>
      <c r="Y105" s="279"/>
      <c r="Z105" s="249"/>
      <c r="AA105" s="250"/>
      <c r="AB105" s="250"/>
      <c r="AC105" s="250"/>
      <c r="AD105" s="250"/>
      <c r="AE105" s="250"/>
      <c r="AF105" s="250"/>
      <c r="AG105" s="251"/>
    </row>
    <row r="106" spans="1:33">
      <c r="B106" s="313"/>
      <c r="C106" s="314"/>
      <c r="D106" s="314"/>
      <c r="E106" s="314"/>
      <c r="F106" s="314"/>
      <c r="G106" s="314"/>
      <c r="H106" s="314"/>
      <c r="I106" s="315"/>
      <c r="J106" s="304"/>
      <c r="K106" s="305"/>
      <c r="L106" s="305"/>
      <c r="M106" s="305"/>
      <c r="N106" s="305"/>
      <c r="O106" s="305"/>
      <c r="P106" s="305"/>
      <c r="Q106" s="306"/>
      <c r="R106" s="277"/>
      <c r="S106" s="278"/>
      <c r="T106" s="278"/>
      <c r="U106" s="278"/>
      <c r="V106" s="278"/>
      <c r="W106" s="278"/>
      <c r="X106" s="278"/>
      <c r="Y106" s="279"/>
      <c r="Z106" s="249"/>
      <c r="AA106" s="250"/>
      <c r="AB106" s="250"/>
      <c r="AC106" s="250"/>
      <c r="AD106" s="250"/>
      <c r="AE106" s="250"/>
      <c r="AF106" s="250"/>
      <c r="AG106" s="251"/>
    </row>
    <row r="107" spans="1:33">
      <c r="B107" s="313"/>
      <c r="C107" s="314"/>
      <c r="D107" s="314"/>
      <c r="E107" s="314"/>
      <c r="F107" s="314"/>
      <c r="G107" s="314"/>
      <c r="H107" s="314"/>
      <c r="I107" s="315"/>
      <c r="J107" s="304"/>
      <c r="K107" s="305"/>
      <c r="L107" s="305"/>
      <c r="M107" s="305"/>
      <c r="N107" s="305"/>
      <c r="O107" s="305"/>
      <c r="P107" s="305"/>
      <c r="Q107" s="306"/>
      <c r="R107" s="277"/>
      <c r="S107" s="278"/>
      <c r="T107" s="278"/>
      <c r="U107" s="278"/>
      <c r="V107" s="278"/>
      <c r="W107" s="278"/>
      <c r="X107" s="278"/>
      <c r="Y107" s="279"/>
      <c r="Z107" s="249"/>
      <c r="AA107" s="250"/>
      <c r="AB107" s="250"/>
      <c r="AC107" s="250"/>
      <c r="AD107" s="250"/>
      <c r="AE107" s="250"/>
      <c r="AF107" s="250"/>
      <c r="AG107" s="251"/>
    </row>
    <row r="108" spans="1:33">
      <c r="B108" s="313"/>
      <c r="C108" s="314"/>
      <c r="D108" s="314"/>
      <c r="E108" s="314"/>
      <c r="F108" s="314"/>
      <c r="G108" s="314"/>
      <c r="H108" s="314"/>
      <c r="I108" s="315"/>
      <c r="J108" s="304"/>
      <c r="K108" s="305"/>
      <c r="L108" s="305"/>
      <c r="M108" s="305"/>
      <c r="N108" s="305"/>
      <c r="O108" s="305"/>
      <c r="P108" s="305"/>
      <c r="Q108" s="306"/>
      <c r="R108" s="277"/>
      <c r="S108" s="278"/>
      <c r="T108" s="278"/>
      <c r="U108" s="278"/>
      <c r="V108" s="278"/>
      <c r="W108" s="278"/>
      <c r="X108" s="278"/>
      <c r="Y108" s="279"/>
      <c r="Z108" s="249"/>
      <c r="AA108" s="250"/>
      <c r="AB108" s="250"/>
      <c r="AC108" s="250"/>
      <c r="AD108" s="250"/>
      <c r="AE108" s="250"/>
      <c r="AF108" s="250"/>
      <c r="AG108" s="251"/>
    </row>
    <row r="109" spans="1:33">
      <c r="B109" s="313"/>
      <c r="C109" s="314"/>
      <c r="D109" s="314"/>
      <c r="E109" s="314"/>
      <c r="F109" s="314"/>
      <c r="G109" s="314"/>
      <c r="H109" s="314"/>
      <c r="I109" s="315"/>
      <c r="J109" s="304"/>
      <c r="K109" s="305"/>
      <c r="L109" s="305"/>
      <c r="M109" s="305"/>
      <c r="N109" s="305"/>
      <c r="O109" s="305"/>
      <c r="P109" s="305"/>
      <c r="Q109" s="306"/>
      <c r="R109" s="277"/>
      <c r="S109" s="278"/>
      <c r="T109" s="278"/>
      <c r="U109" s="278"/>
      <c r="V109" s="278"/>
      <c r="W109" s="278"/>
      <c r="X109" s="278"/>
      <c r="Y109" s="279"/>
      <c r="Z109" s="249"/>
      <c r="AA109" s="250"/>
      <c r="AB109" s="250"/>
      <c r="AC109" s="250"/>
      <c r="AD109" s="250"/>
      <c r="AE109" s="250"/>
      <c r="AF109" s="250"/>
      <c r="AG109" s="251"/>
    </row>
    <row r="110" spans="1:33">
      <c r="B110" s="313"/>
      <c r="C110" s="314"/>
      <c r="D110" s="314"/>
      <c r="E110" s="314"/>
      <c r="F110" s="314"/>
      <c r="G110" s="314"/>
      <c r="H110" s="314"/>
      <c r="I110" s="315"/>
      <c r="J110" s="304"/>
      <c r="K110" s="305"/>
      <c r="L110" s="305"/>
      <c r="M110" s="305"/>
      <c r="N110" s="305"/>
      <c r="O110" s="305"/>
      <c r="P110" s="305"/>
      <c r="Q110" s="306"/>
      <c r="R110" s="277"/>
      <c r="S110" s="278"/>
      <c r="T110" s="278"/>
      <c r="U110" s="278"/>
      <c r="V110" s="278"/>
      <c r="W110" s="278"/>
      <c r="X110" s="278"/>
      <c r="Y110" s="279"/>
      <c r="Z110" s="249"/>
      <c r="AA110" s="250"/>
      <c r="AB110" s="250"/>
      <c r="AC110" s="250"/>
      <c r="AD110" s="250"/>
      <c r="AE110" s="250"/>
      <c r="AF110" s="250"/>
      <c r="AG110" s="251"/>
    </row>
    <row r="111" spans="1:33" ht="13.5" thickBot="1">
      <c r="B111" s="316"/>
      <c r="C111" s="317"/>
      <c r="D111" s="317"/>
      <c r="E111" s="317"/>
      <c r="F111" s="317"/>
      <c r="G111" s="317"/>
      <c r="H111" s="317"/>
      <c r="I111" s="318"/>
      <c r="J111" s="307"/>
      <c r="K111" s="308"/>
      <c r="L111" s="308"/>
      <c r="M111" s="308"/>
      <c r="N111" s="308"/>
      <c r="O111" s="308"/>
      <c r="P111" s="308"/>
      <c r="Q111" s="309"/>
      <c r="R111" s="280"/>
      <c r="S111" s="281"/>
      <c r="T111" s="281"/>
      <c r="U111" s="281"/>
      <c r="V111" s="281"/>
      <c r="W111" s="281"/>
      <c r="X111" s="281"/>
      <c r="Y111" s="282"/>
      <c r="Z111" s="252"/>
      <c r="AA111" s="253"/>
      <c r="AB111" s="253"/>
      <c r="AC111" s="253"/>
      <c r="AD111" s="253"/>
      <c r="AE111" s="253"/>
      <c r="AF111" s="253"/>
      <c r="AG111" s="254"/>
    </row>
    <row r="112" spans="1:33" ht="13.5" thickBot="1">
      <c r="A112" s="3">
        <f>A102+1</f>
        <v>11</v>
      </c>
      <c r="B112" s="6"/>
      <c r="C112" s="7" t="s">
        <v>70</v>
      </c>
      <c r="D112" s="8">
        <f>IF(V102&lt;4,T102,T102+1)</f>
        <v>5</v>
      </c>
      <c r="E112" s="7" t="s">
        <v>68</v>
      </c>
      <c r="F112" s="8">
        <f>IF(V102&lt;4,V102+1,1)</f>
        <v>1</v>
      </c>
      <c r="G112" s="7"/>
      <c r="H112" s="7"/>
      <c r="I112" s="9">
        <f>AG102+4</f>
        <v>40638</v>
      </c>
      <c r="J112" s="10"/>
      <c r="K112" s="11" t="s">
        <v>69</v>
      </c>
      <c r="L112" s="12">
        <f>IF(AD102&lt;4,AB102,AB102+1)</f>
        <v>5</v>
      </c>
      <c r="M112" s="11" t="s">
        <v>68</v>
      </c>
      <c r="N112" s="12">
        <f>IF(AD102&lt;4,AD102+1,1)</f>
        <v>3</v>
      </c>
      <c r="O112" s="11"/>
      <c r="P112" s="11"/>
      <c r="Q112" s="13">
        <f>I112+1</f>
        <v>40639</v>
      </c>
      <c r="R112" s="6"/>
      <c r="S112" s="7" t="s">
        <v>70</v>
      </c>
      <c r="T112" s="8">
        <f>IF(F112&lt;4,D112,D112+1)</f>
        <v>5</v>
      </c>
      <c r="U112" s="7" t="s">
        <v>68</v>
      </c>
      <c r="V112" s="8">
        <f>IF(F112&lt;4,F112+1,1)</f>
        <v>2</v>
      </c>
      <c r="W112" s="7"/>
      <c r="X112" s="7"/>
      <c r="Y112" s="9">
        <f>Q112+1</f>
        <v>40640</v>
      </c>
      <c r="Z112" s="10"/>
      <c r="AA112" s="11" t="s">
        <v>69</v>
      </c>
      <c r="AB112" s="12">
        <f>IF(N112&lt;4,L112,L112+1)</f>
        <v>5</v>
      </c>
      <c r="AC112" s="11" t="s">
        <v>68</v>
      </c>
      <c r="AD112" s="12">
        <f>IF(N112&lt;4,N112+1,1)</f>
        <v>4</v>
      </c>
      <c r="AE112" s="11"/>
      <c r="AF112" s="11"/>
      <c r="AG112" s="13">
        <f>Y112+1</f>
        <v>40641</v>
      </c>
    </row>
    <row r="113" spans="1:33">
      <c r="B113" s="255" t="s">
        <v>188</v>
      </c>
      <c r="C113" s="256"/>
      <c r="D113" s="256"/>
      <c r="E113" s="256"/>
      <c r="F113" s="256"/>
      <c r="G113" s="256"/>
      <c r="H113" s="256"/>
      <c r="I113" s="257"/>
      <c r="J113" s="301" t="s">
        <v>171</v>
      </c>
      <c r="K113" s="302"/>
      <c r="L113" s="302"/>
      <c r="M113" s="302"/>
      <c r="N113" s="302"/>
      <c r="O113" s="302"/>
      <c r="P113" s="302"/>
      <c r="Q113" s="303"/>
      <c r="R113" s="255" t="s">
        <v>234</v>
      </c>
      <c r="S113" s="256"/>
      <c r="T113" s="256"/>
      <c r="U113" s="256"/>
      <c r="V113" s="256"/>
      <c r="W113" s="256"/>
      <c r="X113" s="256"/>
      <c r="Y113" s="257"/>
      <c r="Z113" s="246" t="s">
        <v>189</v>
      </c>
      <c r="AA113" s="247"/>
      <c r="AB113" s="247"/>
      <c r="AC113" s="247"/>
      <c r="AD113" s="247"/>
      <c r="AE113" s="247"/>
      <c r="AF113" s="247"/>
      <c r="AG113" s="248"/>
    </row>
    <row r="114" spans="1:33">
      <c r="B114" s="258"/>
      <c r="C114" s="259"/>
      <c r="D114" s="259"/>
      <c r="E114" s="259"/>
      <c r="F114" s="259"/>
      <c r="G114" s="259"/>
      <c r="H114" s="259"/>
      <c r="I114" s="260"/>
      <c r="J114" s="304"/>
      <c r="K114" s="305"/>
      <c r="L114" s="305"/>
      <c r="M114" s="305"/>
      <c r="N114" s="305"/>
      <c r="O114" s="305"/>
      <c r="P114" s="305"/>
      <c r="Q114" s="306"/>
      <c r="R114" s="258"/>
      <c r="S114" s="259"/>
      <c r="T114" s="259"/>
      <c r="U114" s="259"/>
      <c r="V114" s="259"/>
      <c r="W114" s="259"/>
      <c r="X114" s="259"/>
      <c r="Y114" s="260"/>
      <c r="Z114" s="249"/>
      <c r="AA114" s="250"/>
      <c r="AB114" s="250"/>
      <c r="AC114" s="250"/>
      <c r="AD114" s="250"/>
      <c r="AE114" s="250"/>
      <c r="AF114" s="250"/>
      <c r="AG114" s="251"/>
    </row>
    <row r="115" spans="1:33">
      <c r="B115" s="258"/>
      <c r="C115" s="259"/>
      <c r="D115" s="259"/>
      <c r="E115" s="259"/>
      <c r="F115" s="259"/>
      <c r="G115" s="259"/>
      <c r="H115" s="259"/>
      <c r="I115" s="260"/>
      <c r="J115" s="304"/>
      <c r="K115" s="305"/>
      <c r="L115" s="305"/>
      <c r="M115" s="305"/>
      <c r="N115" s="305"/>
      <c r="O115" s="305"/>
      <c r="P115" s="305"/>
      <c r="Q115" s="306"/>
      <c r="R115" s="258"/>
      <c r="S115" s="259"/>
      <c r="T115" s="259"/>
      <c r="U115" s="259"/>
      <c r="V115" s="259"/>
      <c r="W115" s="259"/>
      <c r="X115" s="259"/>
      <c r="Y115" s="260"/>
      <c r="Z115" s="249"/>
      <c r="AA115" s="250"/>
      <c r="AB115" s="250"/>
      <c r="AC115" s="250"/>
      <c r="AD115" s="250"/>
      <c r="AE115" s="250"/>
      <c r="AF115" s="250"/>
      <c r="AG115" s="251"/>
    </row>
    <row r="116" spans="1:33">
      <c r="B116" s="258"/>
      <c r="C116" s="259"/>
      <c r="D116" s="259"/>
      <c r="E116" s="259"/>
      <c r="F116" s="259"/>
      <c r="G116" s="259"/>
      <c r="H116" s="259"/>
      <c r="I116" s="260"/>
      <c r="J116" s="304"/>
      <c r="K116" s="305"/>
      <c r="L116" s="305"/>
      <c r="M116" s="305"/>
      <c r="N116" s="305"/>
      <c r="O116" s="305"/>
      <c r="P116" s="305"/>
      <c r="Q116" s="306"/>
      <c r="R116" s="258"/>
      <c r="S116" s="259"/>
      <c r="T116" s="259"/>
      <c r="U116" s="259"/>
      <c r="V116" s="259"/>
      <c r="W116" s="259"/>
      <c r="X116" s="259"/>
      <c r="Y116" s="260"/>
      <c r="Z116" s="249"/>
      <c r="AA116" s="250"/>
      <c r="AB116" s="250"/>
      <c r="AC116" s="250"/>
      <c r="AD116" s="250"/>
      <c r="AE116" s="250"/>
      <c r="AF116" s="250"/>
      <c r="AG116" s="251"/>
    </row>
    <row r="117" spans="1:33">
      <c r="B117" s="258"/>
      <c r="C117" s="259"/>
      <c r="D117" s="259"/>
      <c r="E117" s="259"/>
      <c r="F117" s="259"/>
      <c r="G117" s="259"/>
      <c r="H117" s="259"/>
      <c r="I117" s="260"/>
      <c r="J117" s="304"/>
      <c r="K117" s="305"/>
      <c r="L117" s="305"/>
      <c r="M117" s="305"/>
      <c r="N117" s="305"/>
      <c r="O117" s="305"/>
      <c r="P117" s="305"/>
      <c r="Q117" s="306"/>
      <c r="R117" s="258"/>
      <c r="S117" s="259"/>
      <c r="T117" s="259"/>
      <c r="U117" s="259"/>
      <c r="V117" s="259"/>
      <c r="W117" s="259"/>
      <c r="X117" s="259"/>
      <c r="Y117" s="260"/>
      <c r="Z117" s="249"/>
      <c r="AA117" s="250"/>
      <c r="AB117" s="250"/>
      <c r="AC117" s="250"/>
      <c r="AD117" s="250"/>
      <c r="AE117" s="250"/>
      <c r="AF117" s="250"/>
      <c r="AG117" s="251"/>
    </row>
    <row r="118" spans="1:33">
      <c r="B118" s="258"/>
      <c r="C118" s="259"/>
      <c r="D118" s="259"/>
      <c r="E118" s="259"/>
      <c r="F118" s="259"/>
      <c r="G118" s="259"/>
      <c r="H118" s="259"/>
      <c r="I118" s="260"/>
      <c r="J118" s="304"/>
      <c r="K118" s="305"/>
      <c r="L118" s="305"/>
      <c r="M118" s="305"/>
      <c r="N118" s="305"/>
      <c r="O118" s="305"/>
      <c r="P118" s="305"/>
      <c r="Q118" s="306"/>
      <c r="R118" s="258"/>
      <c r="S118" s="259"/>
      <c r="T118" s="259"/>
      <c r="U118" s="259"/>
      <c r="V118" s="259"/>
      <c r="W118" s="259"/>
      <c r="X118" s="259"/>
      <c r="Y118" s="260"/>
      <c r="Z118" s="249"/>
      <c r="AA118" s="250"/>
      <c r="AB118" s="250"/>
      <c r="AC118" s="250"/>
      <c r="AD118" s="250"/>
      <c r="AE118" s="250"/>
      <c r="AF118" s="250"/>
      <c r="AG118" s="251"/>
    </row>
    <row r="119" spans="1:33">
      <c r="B119" s="258"/>
      <c r="C119" s="259"/>
      <c r="D119" s="259"/>
      <c r="E119" s="259"/>
      <c r="F119" s="259"/>
      <c r="G119" s="259"/>
      <c r="H119" s="259"/>
      <c r="I119" s="260"/>
      <c r="J119" s="304"/>
      <c r="K119" s="305"/>
      <c r="L119" s="305"/>
      <c r="M119" s="305"/>
      <c r="N119" s="305"/>
      <c r="O119" s="305"/>
      <c r="P119" s="305"/>
      <c r="Q119" s="306"/>
      <c r="R119" s="258"/>
      <c r="S119" s="259"/>
      <c r="T119" s="259"/>
      <c r="U119" s="259"/>
      <c r="V119" s="259"/>
      <c r="W119" s="259"/>
      <c r="X119" s="259"/>
      <c r="Y119" s="260"/>
      <c r="Z119" s="249"/>
      <c r="AA119" s="250"/>
      <c r="AB119" s="250"/>
      <c r="AC119" s="250"/>
      <c r="AD119" s="250"/>
      <c r="AE119" s="250"/>
      <c r="AF119" s="250"/>
      <c r="AG119" s="251"/>
    </row>
    <row r="120" spans="1:33">
      <c r="B120" s="258"/>
      <c r="C120" s="259"/>
      <c r="D120" s="259"/>
      <c r="E120" s="259"/>
      <c r="F120" s="259"/>
      <c r="G120" s="259"/>
      <c r="H120" s="259"/>
      <c r="I120" s="260"/>
      <c r="J120" s="304"/>
      <c r="K120" s="305"/>
      <c r="L120" s="305"/>
      <c r="M120" s="305"/>
      <c r="N120" s="305"/>
      <c r="O120" s="305"/>
      <c r="P120" s="305"/>
      <c r="Q120" s="306"/>
      <c r="R120" s="258"/>
      <c r="S120" s="259"/>
      <c r="T120" s="259"/>
      <c r="U120" s="259"/>
      <c r="V120" s="259"/>
      <c r="W120" s="259"/>
      <c r="X120" s="259"/>
      <c r="Y120" s="260"/>
      <c r="Z120" s="249"/>
      <c r="AA120" s="250"/>
      <c r="AB120" s="250"/>
      <c r="AC120" s="250"/>
      <c r="AD120" s="250"/>
      <c r="AE120" s="250"/>
      <c r="AF120" s="250"/>
      <c r="AG120" s="251"/>
    </row>
    <row r="121" spans="1:33" ht="13.5" thickBot="1">
      <c r="B121" s="261"/>
      <c r="C121" s="262"/>
      <c r="D121" s="262"/>
      <c r="E121" s="262"/>
      <c r="F121" s="262"/>
      <c r="G121" s="262"/>
      <c r="H121" s="262"/>
      <c r="I121" s="263"/>
      <c r="J121" s="307"/>
      <c r="K121" s="308"/>
      <c r="L121" s="308"/>
      <c r="M121" s="308"/>
      <c r="N121" s="308"/>
      <c r="O121" s="308"/>
      <c r="P121" s="308"/>
      <c r="Q121" s="309"/>
      <c r="R121" s="261"/>
      <c r="S121" s="262"/>
      <c r="T121" s="262"/>
      <c r="U121" s="262"/>
      <c r="V121" s="262"/>
      <c r="W121" s="262"/>
      <c r="X121" s="262"/>
      <c r="Y121" s="263"/>
      <c r="Z121" s="252"/>
      <c r="AA121" s="253"/>
      <c r="AB121" s="253"/>
      <c r="AC121" s="253"/>
      <c r="AD121" s="253"/>
      <c r="AE121" s="253"/>
      <c r="AF121" s="253"/>
      <c r="AG121" s="254"/>
    </row>
    <row r="122" spans="1:33" ht="13.5" thickBot="1">
      <c r="A122" s="3">
        <f>A112+1</f>
        <v>12</v>
      </c>
      <c r="B122" s="6"/>
      <c r="C122" s="7" t="s">
        <v>70</v>
      </c>
      <c r="D122" s="8">
        <f>IF(V112&lt;4,T112,T112+1)</f>
        <v>5</v>
      </c>
      <c r="E122" s="7" t="s">
        <v>68</v>
      </c>
      <c r="F122" s="8">
        <f>IF(V112&lt;4,V112+1,1)</f>
        <v>3</v>
      </c>
      <c r="G122" s="7"/>
      <c r="H122" s="7"/>
      <c r="I122" s="9">
        <f>AG112+4</f>
        <v>40645</v>
      </c>
      <c r="J122" s="10"/>
      <c r="K122" s="11" t="s">
        <v>69</v>
      </c>
      <c r="L122" s="12">
        <f>IF(AD112&lt;4,AB112,AB112+1)</f>
        <v>6</v>
      </c>
      <c r="M122" s="11" t="s">
        <v>68</v>
      </c>
      <c r="N122" s="12">
        <f>IF(AD112&lt;4,AD112+1,1)</f>
        <v>1</v>
      </c>
      <c r="O122" s="11"/>
      <c r="P122" s="11"/>
      <c r="Q122" s="13">
        <f>I122+1</f>
        <v>40646</v>
      </c>
      <c r="R122" s="6"/>
      <c r="S122" s="7" t="s">
        <v>70</v>
      </c>
      <c r="T122" s="8">
        <f>IF(F122&lt;4,D122,D122+1)</f>
        <v>5</v>
      </c>
      <c r="U122" s="7" t="s">
        <v>68</v>
      </c>
      <c r="V122" s="8">
        <f>IF(F122&lt;4,F122+1,1)</f>
        <v>4</v>
      </c>
      <c r="W122" s="7"/>
      <c r="X122" s="7"/>
      <c r="Y122" s="9">
        <f>Q122+1</f>
        <v>40647</v>
      </c>
      <c r="Z122" s="10"/>
      <c r="AA122" s="11" t="s">
        <v>69</v>
      </c>
      <c r="AB122" s="12">
        <f>IF(N122&lt;4,L122,L122+1)</f>
        <v>6</v>
      </c>
      <c r="AC122" s="11" t="s">
        <v>68</v>
      </c>
      <c r="AD122" s="12">
        <f>IF(N122&lt;4,N122+1,1)</f>
        <v>2</v>
      </c>
      <c r="AE122" s="11"/>
      <c r="AF122" s="11"/>
      <c r="AG122" s="13">
        <f>Y122+1</f>
        <v>40648</v>
      </c>
    </row>
    <row r="123" spans="1:33">
      <c r="B123" s="319"/>
      <c r="C123" s="311"/>
      <c r="D123" s="311"/>
      <c r="E123" s="311"/>
      <c r="F123" s="311"/>
      <c r="G123" s="311"/>
      <c r="H123" s="311"/>
      <c r="I123" s="312"/>
      <c r="J123" s="301" t="s">
        <v>171</v>
      </c>
      <c r="K123" s="302"/>
      <c r="L123" s="302"/>
      <c r="M123" s="302"/>
      <c r="N123" s="302"/>
      <c r="O123" s="302"/>
      <c r="P123" s="302"/>
      <c r="Q123" s="303"/>
      <c r="R123" s="255" t="s">
        <v>186</v>
      </c>
      <c r="S123" s="256"/>
      <c r="T123" s="256"/>
      <c r="U123" s="256"/>
      <c r="V123" s="256"/>
      <c r="W123" s="256"/>
      <c r="X123" s="256"/>
      <c r="Y123" s="257"/>
      <c r="Z123" s="246" t="s">
        <v>189</v>
      </c>
      <c r="AA123" s="247"/>
      <c r="AB123" s="247"/>
      <c r="AC123" s="247"/>
      <c r="AD123" s="247"/>
      <c r="AE123" s="247"/>
      <c r="AF123" s="247"/>
      <c r="AG123" s="248"/>
    </row>
    <row r="124" spans="1:33">
      <c r="B124" s="313"/>
      <c r="C124" s="314"/>
      <c r="D124" s="314"/>
      <c r="E124" s="314"/>
      <c r="F124" s="314"/>
      <c r="G124" s="314"/>
      <c r="H124" s="314"/>
      <c r="I124" s="315"/>
      <c r="J124" s="304"/>
      <c r="K124" s="305"/>
      <c r="L124" s="305"/>
      <c r="M124" s="305"/>
      <c r="N124" s="305"/>
      <c r="O124" s="305"/>
      <c r="P124" s="305"/>
      <c r="Q124" s="306"/>
      <c r="R124" s="258"/>
      <c r="S124" s="259"/>
      <c r="T124" s="259"/>
      <c r="U124" s="259"/>
      <c r="V124" s="259"/>
      <c r="W124" s="259"/>
      <c r="X124" s="259"/>
      <c r="Y124" s="260"/>
      <c r="Z124" s="249"/>
      <c r="AA124" s="250"/>
      <c r="AB124" s="250"/>
      <c r="AC124" s="250"/>
      <c r="AD124" s="250"/>
      <c r="AE124" s="250"/>
      <c r="AF124" s="250"/>
      <c r="AG124" s="251"/>
    </row>
    <row r="125" spans="1:33">
      <c r="B125" s="313"/>
      <c r="C125" s="314"/>
      <c r="D125" s="314"/>
      <c r="E125" s="314"/>
      <c r="F125" s="314"/>
      <c r="G125" s="314"/>
      <c r="H125" s="314"/>
      <c r="I125" s="315"/>
      <c r="J125" s="304"/>
      <c r="K125" s="305"/>
      <c r="L125" s="305"/>
      <c r="M125" s="305"/>
      <c r="N125" s="305"/>
      <c r="O125" s="305"/>
      <c r="P125" s="305"/>
      <c r="Q125" s="306"/>
      <c r="R125" s="258"/>
      <c r="S125" s="259"/>
      <c r="T125" s="259"/>
      <c r="U125" s="259"/>
      <c r="V125" s="259"/>
      <c r="W125" s="259"/>
      <c r="X125" s="259"/>
      <c r="Y125" s="260"/>
      <c r="Z125" s="249"/>
      <c r="AA125" s="250"/>
      <c r="AB125" s="250"/>
      <c r="AC125" s="250"/>
      <c r="AD125" s="250"/>
      <c r="AE125" s="250"/>
      <c r="AF125" s="250"/>
      <c r="AG125" s="251"/>
    </row>
    <row r="126" spans="1:33">
      <c r="B126" s="313"/>
      <c r="C126" s="314"/>
      <c r="D126" s="314"/>
      <c r="E126" s="314"/>
      <c r="F126" s="314"/>
      <c r="G126" s="314"/>
      <c r="H126" s="314"/>
      <c r="I126" s="315"/>
      <c r="J126" s="304"/>
      <c r="K126" s="305"/>
      <c r="L126" s="305"/>
      <c r="M126" s="305"/>
      <c r="N126" s="305"/>
      <c r="O126" s="305"/>
      <c r="P126" s="305"/>
      <c r="Q126" s="306"/>
      <c r="R126" s="258"/>
      <c r="S126" s="259"/>
      <c r="T126" s="259"/>
      <c r="U126" s="259"/>
      <c r="V126" s="259"/>
      <c r="W126" s="259"/>
      <c r="X126" s="259"/>
      <c r="Y126" s="260"/>
      <c r="Z126" s="249"/>
      <c r="AA126" s="250"/>
      <c r="AB126" s="250"/>
      <c r="AC126" s="250"/>
      <c r="AD126" s="250"/>
      <c r="AE126" s="250"/>
      <c r="AF126" s="250"/>
      <c r="AG126" s="251"/>
    </row>
    <row r="127" spans="1:33">
      <c r="B127" s="313"/>
      <c r="C127" s="314"/>
      <c r="D127" s="314"/>
      <c r="E127" s="314"/>
      <c r="F127" s="314"/>
      <c r="G127" s="314"/>
      <c r="H127" s="314"/>
      <c r="I127" s="315"/>
      <c r="J127" s="304"/>
      <c r="K127" s="305"/>
      <c r="L127" s="305"/>
      <c r="M127" s="305"/>
      <c r="N127" s="305"/>
      <c r="O127" s="305"/>
      <c r="P127" s="305"/>
      <c r="Q127" s="306"/>
      <c r="R127" s="258"/>
      <c r="S127" s="259"/>
      <c r="T127" s="259"/>
      <c r="U127" s="259"/>
      <c r="V127" s="259"/>
      <c r="W127" s="259"/>
      <c r="X127" s="259"/>
      <c r="Y127" s="260"/>
      <c r="Z127" s="249"/>
      <c r="AA127" s="250"/>
      <c r="AB127" s="250"/>
      <c r="AC127" s="250"/>
      <c r="AD127" s="250"/>
      <c r="AE127" s="250"/>
      <c r="AF127" s="250"/>
      <c r="AG127" s="251"/>
    </row>
    <row r="128" spans="1:33">
      <c r="B128" s="313"/>
      <c r="C128" s="314"/>
      <c r="D128" s="314"/>
      <c r="E128" s="314"/>
      <c r="F128" s="314"/>
      <c r="G128" s="314"/>
      <c r="H128" s="314"/>
      <c r="I128" s="315"/>
      <c r="J128" s="304"/>
      <c r="K128" s="305"/>
      <c r="L128" s="305"/>
      <c r="M128" s="305"/>
      <c r="N128" s="305"/>
      <c r="O128" s="305"/>
      <c r="P128" s="305"/>
      <c r="Q128" s="306"/>
      <c r="R128" s="258"/>
      <c r="S128" s="259"/>
      <c r="T128" s="259"/>
      <c r="U128" s="259"/>
      <c r="V128" s="259"/>
      <c r="W128" s="259"/>
      <c r="X128" s="259"/>
      <c r="Y128" s="260"/>
      <c r="Z128" s="249"/>
      <c r="AA128" s="250"/>
      <c r="AB128" s="250"/>
      <c r="AC128" s="250"/>
      <c r="AD128" s="250"/>
      <c r="AE128" s="250"/>
      <c r="AF128" s="250"/>
      <c r="AG128" s="251"/>
    </row>
    <row r="129" spans="1:33">
      <c r="B129" s="313"/>
      <c r="C129" s="314"/>
      <c r="D129" s="314"/>
      <c r="E129" s="314"/>
      <c r="F129" s="314"/>
      <c r="G129" s="314"/>
      <c r="H129" s="314"/>
      <c r="I129" s="315"/>
      <c r="J129" s="304"/>
      <c r="K129" s="305"/>
      <c r="L129" s="305"/>
      <c r="M129" s="305"/>
      <c r="N129" s="305"/>
      <c r="O129" s="305"/>
      <c r="P129" s="305"/>
      <c r="Q129" s="306"/>
      <c r="R129" s="258"/>
      <c r="S129" s="259"/>
      <c r="T129" s="259"/>
      <c r="U129" s="259"/>
      <c r="V129" s="259"/>
      <c r="W129" s="259"/>
      <c r="X129" s="259"/>
      <c r="Y129" s="260"/>
      <c r="Z129" s="249"/>
      <c r="AA129" s="250"/>
      <c r="AB129" s="250"/>
      <c r="AC129" s="250"/>
      <c r="AD129" s="250"/>
      <c r="AE129" s="250"/>
      <c r="AF129" s="250"/>
      <c r="AG129" s="251"/>
    </row>
    <row r="130" spans="1:33">
      <c r="B130" s="313"/>
      <c r="C130" s="314"/>
      <c r="D130" s="314"/>
      <c r="E130" s="314"/>
      <c r="F130" s="314"/>
      <c r="G130" s="314"/>
      <c r="H130" s="314"/>
      <c r="I130" s="315"/>
      <c r="J130" s="304"/>
      <c r="K130" s="305"/>
      <c r="L130" s="305"/>
      <c r="M130" s="305"/>
      <c r="N130" s="305"/>
      <c r="O130" s="305"/>
      <c r="P130" s="305"/>
      <c r="Q130" s="306"/>
      <c r="R130" s="258"/>
      <c r="S130" s="259"/>
      <c r="T130" s="259"/>
      <c r="U130" s="259"/>
      <c r="V130" s="259"/>
      <c r="W130" s="259"/>
      <c r="X130" s="259"/>
      <c r="Y130" s="260"/>
      <c r="Z130" s="249"/>
      <c r="AA130" s="250"/>
      <c r="AB130" s="250"/>
      <c r="AC130" s="250"/>
      <c r="AD130" s="250"/>
      <c r="AE130" s="250"/>
      <c r="AF130" s="250"/>
      <c r="AG130" s="251"/>
    </row>
    <row r="131" spans="1:33" ht="13.5" thickBot="1">
      <c r="B131" s="316"/>
      <c r="C131" s="317"/>
      <c r="D131" s="317"/>
      <c r="E131" s="317"/>
      <c r="F131" s="317"/>
      <c r="G131" s="317"/>
      <c r="H131" s="317"/>
      <c r="I131" s="318"/>
      <c r="J131" s="307"/>
      <c r="K131" s="308"/>
      <c r="L131" s="308"/>
      <c r="M131" s="308"/>
      <c r="N131" s="308"/>
      <c r="O131" s="308"/>
      <c r="P131" s="308"/>
      <c r="Q131" s="309"/>
      <c r="R131" s="261"/>
      <c r="S131" s="262"/>
      <c r="T131" s="262"/>
      <c r="U131" s="262"/>
      <c r="V131" s="262"/>
      <c r="W131" s="262"/>
      <c r="X131" s="262"/>
      <c r="Y131" s="263"/>
      <c r="Z131" s="252"/>
      <c r="AA131" s="253"/>
      <c r="AB131" s="253"/>
      <c r="AC131" s="253"/>
      <c r="AD131" s="253"/>
      <c r="AE131" s="253"/>
      <c r="AF131" s="253"/>
      <c r="AG131" s="254"/>
    </row>
    <row r="132" spans="1:33" ht="13.5" thickBot="1">
      <c r="A132" s="3">
        <f>A122+1</f>
        <v>13</v>
      </c>
      <c r="B132" s="6"/>
      <c r="C132" s="7" t="s">
        <v>70</v>
      </c>
      <c r="D132" s="8">
        <f>IF(V122&lt;4,T122,T122+1)</f>
        <v>6</v>
      </c>
      <c r="E132" s="7" t="s">
        <v>68</v>
      </c>
      <c r="F132" s="8">
        <f>IF(V122&lt;4,V122+1,1)</f>
        <v>1</v>
      </c>
      <c r="G132" s="7"/>
      <c r="H132" s="7"/>
      <c r="I132" s="9">
        <f>AG122+4</f>
        <v>40652</v>
      </c>
      <c r="J132" s="10"/>
      <c r="K132" s="11" t="s">
        <v>69</v>
      </c>
      <c r="L132" s="12">
        <f>IF(AD122&lt;4,AB122,AB122+1)</f>
        <v>6</v>
      </c>
      <c r="M132" s="11" t="s">
        <v>68</v>
      </c>
      <c r="N132" s="12">
        <f>IF(AD122&lt;4,AD122+1,1)</f>
        <v>3</v>
      </c>
      <c r="O132" s="11"/>
      <c r="P132" s="11"/>
      <c r="Q132" s="13">
        <f>I132+1</f>
        <v>40653</v>
      </c>
      <c r="R132" s="6"/>
      <c r="S132" s="7" t="s">
        <v>70</v>
      </c>
      <c r="T132" s="8">
        <f>IF(F132&lt;4,D132,D132+1)</f>
        <v>6</v>
      </c>
      <c r="U132" s="7" t="s">
        <v>68</v>
      </c>
      <c r="V132" s="8">
        <f>IF(F132&lt;4,F132+1,1)</f>
        <v>2</v>
      </c>
      <c r="W132" s="7"/>
      <c r="X132" s="7"/>
      <c r="Y132" s="9">
        <f>Q132+1</f>
        <v>40654</v>
      </c>
      <c r="Z132" s="10"/>
      <c r="AA132" s="11" t="s">
        <v>69</v>
      </c>
      <c r="AB132" s="12">
        <f>IF(N132&lt;4,L132,L132+1)</f>
        <v>6</v>
      </c>
      <c r="AC132" s="11" t="s">
        <v>68</v>
      </c>
      <c r="AD132" s="12">
        <f>IF(N132&lt;4,N132+1,1)</f>
        <v>4</v>
      </c>
      <c r="AE132" s="11"/>
      <c r="AF132" s="11"/>
      <c r="AG132" s="13">
        <f>Y132+1</f>
        <v>40655</v>
      </c>
    </row>
    <row r="133" spans="1:33">
      <c r="B133" s="310" t="s">
        <v>171</v>
      </c>
      <c r="C133" s="311"/>
      <c r="D133" s="311"/>
      <c r="E133" s="311"/>
      <c r="F133" s="311"/>
      <c r="G133" s="311"/>
      <c r="H133" s="311"/>
      <c r="I133" s="312"/>
      <c r="J133" s="320"/>
      <c r="K133" s="302"/>
      <c r="L133" s="302"/>
      <c r="M133" s="302"/>
      <c r="N133" s="302"/>
      <c r="O133" s="302"/>
      <c r="P133" s="302"/>
      <c r="Q133" s="303"/>
      <c r="R133" s="310" t="s">
        <v>173</v>
      </c>
      <c r="S133" s="311"/>
      <c r="T133" s="311"/>
      <c r="U133" s="311"/>
      <c r="V133" s="311"/>
      <c r="W133" s="311"/>
      <c r="X133" s="311"/>
      <c r="Y133" s="312"/>
      <c r="Z133" s="320"/>
      <c r="AA133" s="302"/>
      <c r="AB133" s="302"/>
      <c r="AC133" s="302"/>
      <c r="AD133" s="302"/>
      <c r="AE133" s="302"/>
      <c r="AF133" s="302"/>
      <c r="AG133" s="303"/>
    </row>
    <row r="134" spans="1:33">
      <c r="B134" s="313"/>
      <c r="C134" s="314"/>
      <c r="D134" s="314"/>
      <c r="E134" s="314"/>
      <c r="F134" s="314"/>
      <c r="G134" s="314"/>
      <c r="H134" s="314"/>
      <c r="I134" s="315"/>
      <c r="J134" s="304"/>
      <c r="K134" s="305"/>
      <c r="L134" s="305"/>
      <c r="M134" s="305"/>
      <c r="N134" s="305"/>
      <c r="O134" s="305"/>
      <c r="P134" s="305"/>
      <c r="Q134" s="306"/>
      <c r="R134" s="313"/>
      <c r="S134" s="314"/>
      <c r="T134" s="314"/>
      <c r="U134" s="314"/>
      <c r="V134" s="314"/>
      <c r="W134" s="314"/>
      <c r="X134" s="314"/>
      <c r="Y134" s="315"/>
      <c r="Z134" s="304"/>
      <c r="AA134" s="305"/>
      <c r="AB134" s="305"/>
      <c r="AC134" s="305"/>
      <c r="AD134" s="305"/>
      <c r="AE134" s="305"/>
      <c r="AF134" s="305"/>
      <c r="AG134" s="306"/>
    </row>
    <row r="135" spans="1:33">
      <c r="B135" s="313"/>
      <c r="C135" s="314"/>
      <c r="D135" s="314"/>
      <c r="E135" s="314"/>
      <c r="F135" s="314"/>
      <c r="G135" s="314"/>
      <c r="H135" s="314"/>
      <c r="I135" s="315"/>
      <c r="J135" s="304"/>
      <c r="K135" s="305"/>
      <c r="L135" s="305"/>
      <c r="M135" s="305"/>
      <c r="N135" s="305"/>
      <c r="O135" s="305"/>
      <c r="P135" s="305"/>
      <c r="Q135" s="306"/>
      <c r="R135" s="313"/>
      <c r="S135" s="314"/>
      <c r="T135" s="314"/>
      <c r="U135" s="314"/>
      <c r="V135" s="314"/>
      <c r="W135" s="314"/>
      <c r="X135" s="314"/>
      <c r="Y135" s="315"/>
      <c r="Z135" s="304"/>
      <c r="AA135" s="305"/>
      <c r="AB135" s="305"/>
      <c r="AC135" s="305"/>
      <c r="AD135" s="305"/>
      <c r="AE135" s="305"/>
      <c r="AF135" s="305"/>
      <c r="AG135" s="306"/>
    </row>
    <row r="136" spans="1:33">
      <c r="B136" s="313"/>
      <c r="C136" s="314"/>
      <c r="D136" s="314"/>
      <c r="E136" s="314"/>
      <c r="F136" s="314"/>
      <c r="G136" s="314"/>
      <c r="H136" s="314"/>
      <c r="I136" s="315"/>
      <c r="J136" s="304"/>
      <c r="K136" s="305"/>
      <c r="L136" s="305"/>
      <c r="M136" s="305"/>
      <c r="N136" s="305"/>
      <c r="O136" s="305"/>
      <c r="P136" s="305"/>
      <c r="Q136" s="306"/>
      <c r="R136" s="313"/>
      <c r="S136" s="314"/>
      <c r="T136" s="314"/>
      <c r="U136" s="314"/>
      <c r="V136" s="314"/>
      <c r="W136" s="314"/>
      <c r="X136" s="314"/>
      <c r="Y136" s="315"/>
      <c r="Z136" s="304"/>
      <c r="AA136" s="305"/>
      <c r="AB136" s="305"/>
      <c r="AC136" s="305"/>
      <c r="AD136" s="305"/>
      <c r="AE136" s="305"/>
      <c r="AF136" s="305"/>
      <c r="AG136" s="306"/>
    </row>
    <row r="137" spans="1:33">
      <c r="B137" s="313"/>
      <c r="C137" s="314"/>
      <c r="D137" s="314"/>
      <c r="E137" s="314"/>
      <c r="F137" s="314"/>
      <c r="G137" s="314"/>
      <c r="H137" s="314"/>
      <c r="I137" s="315"/>
      <c r="J137" s="304"/>
      <c r="K137" s="305"/>
      <c r="L137" s="305"/>
      <c r="M137" s="305"/>
      <c r="N137" s="305"/>
      <c r="O137" s="305"/>
      <c r="P137" s="305"/>
      <c r="Q137" s="306"/>
      <c r="R137" s="313"/>
      <c r="S137" s="314"/>
      <c r="T137" s="314"/>
      <c r="U137" s="314"/>
      <c r="V137" s="314"/>
      <c r="W137" s="314"/>
      <c r="X137" s="314"/>
      <c r="Y137" s="315"/>
      <c r="Z137" s="304"/>
      <c r="AA137" s="305"/>
      <c r="AB137" s="305"/>
      <c r="AC137" s="305"/>
      <c r="AD137" s="305"/>
      <c r="AE137" s="305"/>
      <c r="AF137" s="305"/>
      <c r="AG137" s="306"/>
    </row>
    <row r="138" spans="1:33">
      <c r="B138" s="313"/>
      <c r="C138" s="314"/>
      <c r="D138" s="314"/>
      <c r="E138" s="314"/>
      <c r="F138" s="314"/>
      <c r="G138" s="314"/>
      <c r="H138" s="314"/>
      <c r="I138" s="315"/>
      <c r="J138" s="304"/>
      <c r="K138" s="305"/>
      <c r="L138" s="305"/>
      <c r="M138" s="305"/>
      <c r="N138" s="305"/>
      <c r="O138" s="305"/>
      <c r="P138" s="305"/>
      <c r="Q138" s="306"/>
      <c r="R138" s="313"/>
      <c r="S138" s="314"/>
      <c r="T138" s="314"/>
      <c r="U138" s="314"/>
      <c r="V138" s="314"/>
      <c r="W138" s="314"/>
      <c r="X138" s="314"/>
      <c r="Y138" s="315"/>
      <c r="Z138" s="304"/>
      <c r="AA138" s="305"/>
      <c r="AB138" s="305"/>
      <c r="AC138" s="305"/>
      <c r="AD138" s="305"/>
      <c r="AE138" s="305"/>
      <c r="AF138" s="305"/>
      <c r="AG138" s="306"/>
    </row>
    <row r="139" spans="1:33">
      <c r="B139" s="313"/>
      <c r="C139" s="314"/>
      <c r="D139" s="314"/>
      <c r="E139" s="314"/>
      <c r="F139" s="314"/>
      <c r="G139" s="314"/>
      <c r="H139" s="314"/>
      <c r="I139" s="315"/>
      <c r="J139" s="304"/>
      <c r="K139" s="305"/>
      <c r="L139" s="305"/>
      <c r="M139" s="305"/>
      <c r="N139" s="305"/>
      <c r="O139" s="305"/>
      <c r="P139" s="305"/>
      <c r="Q139" s="306"/>
      <c r="R139" s="313"/>
      <c r="S139" s="314"/>
      <c r="T139" s="314"/>
      <c r="U139" s="314"/>
      <c r="V139" s="314"/>
      <c r="W139" s="314"/>
      <c r="X139" s="314"/>
      <c r="Y139" s="315"/>
      <c r="Z139" s="304"/>
      <c r="AA139" s="305"/>
      <c r="AB139" s="305"/>
      <c r="AC139" s="305"/>
      <c r="AD139" s="305"/>
      <c r="AE139" s="305"/>
      <c r="AF139" s="305"/>
      <c r="AG139" s="306"/>
    </row>
    <row r="140" spans="1:33">
      <c r="B140" s="313"/>
      <c r="C140" s="314"/>
      <c r="D140" s="314"/>
      <c r="E140" s="314"/>
      <c r="F140" s="314"/>
      <c r="G140" s="314"/>
      <c r="H140" s="314"/>
      <c r="I140" s="315"/>
      <c r="J140" s="304"/>
      <c r="K140" s="305"/>
      <c r="L140" s="305"/>
      <c r="M140" s="305"/>
      <c r="N140" s="305"/>
      <c r="O140" s="305"/>
      <c r="P140" s="305"/>
      <c r="Q140" s="306"/>
      <c r="R140" s="313"/>
      <c r="S140" s="314"/>
      <c r="T140" s="314"/>
      <c r="U140" s="314"/>
      <c r="V140" s="314"/>
      <c r="W140" s="314"/>
      <c r="X140" s="314"/>
      <c r="Y140" s="315"/>
      <c r="Z140" s="304"/>
      <c r="AA140" s="305"/>
      <c r="AB140" s="305"/>
      <c r="AC140" s="305"/>
      <c r="AD140" s="305"/>
      <c r="AE140" s="305"/>
      <c r="AF140" s="305"/>
      <c r="AG140" s="306"/>
    </row>
    <row r="141" spans="1:33" ht="13.5" thickBot="1">
      <c r="B141" s="316"/>
      <c r="C141" s="317"/>
      <c r="D141" s="317"/>
      <c r="E141" s="317"/>
      <c r="F141" s="317"/>
      <c r="G141" s="317"/>
      <c r="H141" s="317"/>
      <c r="I141" s="318"/>
      <c r="J141" s="307"/>
      <c r="K141" s="308"/>
      <c r="L141" s="308"/>
      <c r="M141" s="308"/>
      <c r="N141" s="308"/>
      <c r="O141" s="308"/>
      <c r="P141" s="308"/>
      <c r="Q141" s="309"/>
      <c r="R141" s="316"/>
      <c r="S141" s="317"/>
      <c r="T141" s="317"/>
      <c r="U141" s="317"/>
      <c r="V141" s="317"/>
      <c r="W141" s="317"/>
      <c r="X141" s="317"/>
      <c r="Y141" s="318"/>
      <c r="Z141" s="307"/>
      <c r="AA141" s="308"/>
      <c r="AB141" s="308"/>
      <c r="AC141" s="308"/>
      <c r="AD141" s="308"/>
      <c r="AE141" s="308"/>
      <c r="AF141" s="308"/>
      <c r="AG141" s="309"/>
    </row>
    <row r="142" spans="1:33" ht="13.5" thickBot="1">
      <c r="A142" s="3">
        <f>A132+1</f>
        <v>14</v>
      </c>
      <c r="B142" s="6"/>
      <c r="C142" s="7" t="s">
        <v>70</v>
      </c>
      <c r="D142" s="8">
        <f>IF(V132&lt;4,T132,T132+1)</f>
        <v>6</v>
      </c>
      <c r="E142" s="7" t="s">
        <v>68</v>
      </c>
      <c r="F142" s="8">
        <f>IF(V132&lt;4,V132+1,1)</f>
        <v>3</v>
      </c>
      <c r="G142" s="7"/>
      <c r="H142" s="7"/>
      <c r="I142" s="9">
        <f>AG132+4</f>
        <v>40659</v>
      </c>
      <c r="J142" s="10"/>
      <c r="K142" s="11" t="s">
        <v>69</v>
      </c>
      <c r="L142" s="12">
        <v>7</v>
      </c>
      <c r="M142" s="11" t="s">
        <v>68</v>
      </c>
      <c r="N142" s="12">
        <v>1</v>
      </c>
      <c r="O142" s="11"/>
      <c r="P142" s="11"/>
      <c r="Q142" s="13">
        <f>I142+1</f>
        <v>40660</v>
      </c>
      <c r="R142" s="6"/>
      <c r="S142" s="7" t="s">
        <v>70</v>
      </c>
      <c r="T142" s="8">
        <f>IF(F142&lt;4,D142,D142+1)</f>
        <v>6</v>
      </c>
      <c r="U142" s="7" t="s">
        <v>68</v>
      </c>
      <c r="V142" s="8">
        <f>IF(F142&lt;4,F142+1,1)</f>
        <v>4</v>
      </c>
      <c r="W142" s="7"/>
      <c r="X142" s="7"/>
      <c r="Y142" s="9">
        <f>Q142+1</f>
        <v>40661</v>
      </c>
      <c r="Z142" s="10"/>
      <c r="AA142" s="11" t="s">
        <v>69</v>
      </c>
      <c r="AB142" s="12">
        <f>IF(N142&lt;4,L142,L142+1)</f>
        <v>7</v>
      </c>
      <c r="AC142" s="11" t="s">
        <v>68</v>
      </c>
      <c r="AD142" s="12">
        <f>IF(N142&lt;4,N142+1,1)</f>
        <v>2</v>
      </c>
      <c r="AE142" s="11"/>
      <c r="AF142" s="11"/>
      <c r="AG142" s="13">
        <f>Y142+1</f>
        <v>40662</v>
      </c>
    </row>
    <row r="143" spans="1:33">
      <c r="B143" s="321"/>
      <c r="C143" s="293"/>
      <c r="D143" s="293"/>
      <c r="E143" s="293"/>
      <c r="F143" s="293"/>
      <c r="G143" s="293"/>
      <c r="H143" s="293"/>
      <c r="I143" s="294"/>
      <c r="J143" s="273" t="s">
        <v>171</v>
      </c>
      <c r="K143" s="265"/>
      <c r="L143" s="265"/>
      <c r="M143" s="265"/>
      <c r="N143" s="265"/>
      <c r="O143" s="265"/>
      <c r="P143" s="265"/>
      <c r="Q143" s="266"/>
      <c r="R143" s="321"/>
      <c r="S143" s="293"/>
      <c r="T143" s="293"/>
      <c r="U143" s="293"/>
      <c r="V143" s="293"/>
      <c r="W143" s="293"/>
      <c r="X143" s="293"/>
      <c r="Y143" s="294"/>
      <c r="Z143" s="273" t="s">
        <v>173</v>
      </c>
      <c r="AA143" s="265"/>
      <c r="AB143" s="265"/>
      <c r="AC143" s="265"/>
      <c r="AD143" s="265"/>
      <c r="AE143" s="265"/>
      <c r="AF143" s="265"/>
      <c r="AG143" s="266"/>
    </row>
    <row r="144" spans="1:33">
      <c r="B144" s="295"/>
      <c r="C144" s="296"/>
      <c r="D144" s="296"/>
      <c r="E144" s="296"/>
      <c r="F144" s="296"/>
      <c r="G144" s="296"/>
      <c r="H144" s="296"/>
      <c r="I144" s="297"/>
      <c r="J144" s="267"/>
      <c r="K144" s="268"/>
      <c r="L144" s="268"/>
      <c r="M144" s="268"/>
      <c r="N144" s="268"/>
      <c r="O144" s="268"/>
      <c r="P144" s="268"/>
      <c r="Q144" s="269"/>
      <c r="R144" s="295"/>
      <c r="S144" s="296"/>
      <c r="T144" s="296"/>
      <c r="U144" s="296"/>
      <c r="V144" s="296"/>
      <c r="W144" s="296"/>
      <c r="X144" s="296"/>
      <c r="Y144" s="297"/>
      <c r="Z144" s="267"/>
      <c r="AA144" s="268"/>
      <c r="AB144" s="268"/>
      <c r="AC144" s="268"/>
      <c r="AD144" s="268"/>
      <c r="AE144" s="268"/>
      <c r="AF144" s="268"/>
      <c r="AG144" s="269"/>
    </row>
    <row r="145" spans="1:33">
      <c r="B145" s="295"/>
      <c r="C145" s="296"/>
      <c r="D145" s="296"/>
      <c r="E145" s="296"/>
      <c r="F145" s="296"/>
      <c r="G145" s="296"/>
      <c r="H145" s="296"/>
      <c r="I145" s="297"/>
      <c r="J145" s="267"/>
      <c r="K145" s="268"/>
      <c r="L145" s="268"/>
      <c r="M145" s="268"/>
      <c r="N145" s="268"/>
      <c r="O145" s="268"/>
      <c r="P145" s="268"/>
      <c r="Q145" s="269"/>
      <c r="R145" s="295"/>
      <c r="S145" s="296"/>
      <c r="T145" s="296"/>
      <c r="U145" s="296"/>
      <c r="V145" s="296"/>
      <c r="W145" s="296"/>
      <c r="X145" s="296"/>
      <c r="Y145" s="297"/>
      <c r="Z145" s="267"/>
      <c r="AA145" s="268"/>
      <c r="AB145" s="268"/>
      <c r="AC145" s="268"/>
      <c r="AD145" s="268"/>
      <c r="AE145" s="268"/>
      <c r="AF145" s="268"/>
      <c r="AG145" s="269"/>
    </row>
    <row r="146" spans="1:33">
      <c r="B146" s="295"/>
      <c r="C146" s="296"/>
      <c r="D146" s="296"/>
      <c r="E146" s="296"/>
      <c r="F146" s="296"/>
      <c r="G146" s="296"/>
      <c r="H146" s="296"/>
      <c r="I146" s="297"/>
      <c r="J146" s="267"/>
      <c r="K146" s="268"/>
      <c r="L146" s="268"/>
      <c r="M146" s="268"/>
      <c r="N146" s="268"/>
      <c r="O146" s="268"/>
      <c r="P146" s="268"/>
      <c r="Q146" s="269"/>
      <c r="R146" s="295"/>
      <c r="S146" s="296"/>
      <c r="T146" s="296"/>
      <c r="U146" s="296"/>
      <c r="V146" s="296"/>
      <c r="W146" s="296"/>
      <c r="X146" s="296"/>
      <c r="Y146" s="297"/>
      <c r="Z146" s="267"/>
      <c r="AA146" s="268"/>
      <c r="AB146" s="268"/>
      <c r="AC146" s="268"/>
      <c r="AD146" s="268"/>
      <c r="AE146" s="268"/>
      <c r="AF146" s="268"/>
      <c r="AG146" s="269"/>
    </row>
    <row r="147" spans="1:33">
      <c r="B147" s="295"/>
      <c r="C147" s="296"/>
      <c r="D147" s="296"/>
      <c r="E147" s="296"/>
      <c r="F147" s="296"/>
      <c r="G147" s="296"/>
      <c r="H147" s="296"/>
      <c r="I147" s="297"/>
      <c r="J147" s="267"/>
      <c r="K147" s="268"/>
      <c r="L147" s="268"/>
      <c r="M147" s="268"/>
      <c r="N147" s="268"/>
      <c r="O147" s="268"/>
      <c r="P147" s="268"/>
      <c r="Q147" s="269"/>
      <c r="R147" s="295"/>
      <c r="S147" s="296"/>
      <c r="T147" s="296"/>
      <c r="U147" s="296"/>
      <c r="V147" s="296"/>
      <c r="W147" s="296"/>
      <c r="X147" s="296"/>
      <c r="Y147" s="297"/>
      <c r="Z147" s="267"/>
      <c r="AA147" s="268"/>
      <c r="AB147" s="268"/>
      <c r="AC147" s="268"/>
      <c r="AD147" s="268"/>
      <c r="AE147" s="268"/>
      <c r="AF147" s="268"/>
      <c r="AG147" s="269"/>
    </row>
    <row r="148" spans="1:33">
      <c r="B148" s="295"/>
      <c r="C148" s="296"/>
      <c r="D148" s="296"/>
      <c r="E148" s="296"/>
      <c r="F148" s="296"/>
      <c r="G148" s="296"/>
      <c r="H148" s="296"/>
      <c r="I148" s="297"/>
      <c r="J148" s="267"/>
      <c r="K148" s="268"/>
      <c r="L148" s="268"/>
      <c r="M148" s="268"/>
      <c r="N148" s="268"/>
      <c r="O148" s="268"/>
      <c r="P148" s="268"/>
      <c r="Q148" s="269"/>
      <c r="R148" s="295"/>
      <c r="S148" s="296"/>
      <c r="T148" s="296"/>
      <c r="U148" s="296"/>
      <c r="V148" s="296"/>
      <c r="W148" s="296"/>
      <c r="X148" s="296"/>
      <c r="Y148" s="297"/>
      <c r="Z148" s="267"/>
      <c r="AA148" s="268"/>
      <c r="AB148" s="268"/>
      <c r="AC148" s="268"/>
      <c r="AD148" s="268"/>
      <c r="AE148" s="268"/>
      <c r="AF148" s="268"/>
      <c r="AG148" s="269"/>
    </row>
    <row r="149" spans="1:33">
      <c r="B149" s="295"/>
      <c r="C149" s="296"/>
      <c r="D149" s="296"/>
      <c r="E149" s="296"/>
      <c r="F149" s="296"/>
      <c r="G149" s="296"/>
      <c r="H149" s="296"/>
      <c r="I149" s="297"/>
      <c r="J149" s="267"/>
      <c r="K149" s="268"/>
      <c r="L149" s="268"/>
      <c r="M149" s="268"/>
      <c r="N149" s="268"/>
      <c r="O149" s="268"/>
      <c r="P149" s="268"/>
      <c r="Q149" s="269"/>
      <c r="R149" s="295"/>
      <c r="S149" s="296"/>
      <c r="T149" s="296"/>
      <c r="U149" s="296"/>
      <c r="V149" s="296"/>
      <c r="W149" s="296"/>
      <c r="X149" s="296"/>
      <c r="Y149" s="297"/>
      <c r="Z149" s="267"/>
      <c r="AA149" s="268"/>
      <c r="AB149" s="268"/>
      <c r="AC149" s="268"/>
      <c r="AD149" s="268"/>
      <c r="AE149" s="268"/>
      <c r="AF149" s="268"/>
      <c r="AG149" s="269"/>
    </row>
    <row r="150" spans="1:33">
      <c r="B150" s="295"/>
      <c r="C150" s="296"/>
      <c r="D150" s="296"/>
      <c r="E150" s="296"/>
      <c r="F150" s="296"/>
      <c r="G150" s="296"/>
      <c r="H150" s="296"/>
      <c r="I150" s="297"/>
      <c r="J150" s="267"/>
      <c r="K150" s="268"/>
      <c r="L150" s="268"/>
      <c r="M150" s="268"/>
      <c r="N150" s="268"/>
      <c r="O150" s="268"/>
      <c r="P150" s="268"/>
      <c r="Q150" s="269"/>
      <c r="R150" s="295"/>
      <c r="S150" s="296"/>
      <c r="T150" s="296"/>
      <c r="U150" s="296"/>
      <c r="V150" s="296"/>
      <c r="W150" s="296"/>
      <c r="X150" s="296"/>
      <c r="Y150" s="297"/>
      <c r="Z150" s="267"/>
      <c r="AA150" s="268"/>
      <c r="AB150" s="268"/>
      <c r="AC150" s="268"/>
      <c r="AD150" s="268"/>
      <c r="AE150" s="268"/>
      <c r="AF150" s="268"/>
      <c r="AG150" s="269"/>
    </row>
    <row r="151" spans="1:33" ht="13.5" thickBot="1">
      <c r="B151" s="298"/>
      <c r="C151" s="299"/>
      <c r="D151" s="299"/>
      <c r="E151" s="299"/>
      <c r="F151" s="299"/>
      <c r="G151" s="299"/>
      <c r="H151" s="299"/>
      <c r="I151" s="300"/>
      <c r="J151" s="270"/>
      <c r="K151" s="271"/>
      <c r="L151" s="271"/>
      <c r="M151" s="271"/>
      <c r="N151" s="271"/>
      <c r="O151" s="271"/>
      <c r="P151" s="271"/>
      <c r="Q151" s="272"/>
      <c r="R151" s="298"/>
      <c r="S151" s="299"/>
      <c r="T151" s="299"/>
      <c r="U151" s="299"/>
      <c r="V151" s="299"/>
      <c r="W151" s="299"/>
      <c r="X151" s="299"/>
      <c r="Y151" s="300"/>
      <c r="Z151" s="270"/>
      <c r="AA151" s="271"/>
      <c r="AB151" s="271"/>
      <c r="AC151" s="271"/>
      <c r="AD151" s="271"/>
      <c r="AE151" s="271"/>
      <c r="AF151" s="271"/>
      <c r="AG151" s="272"/>
    </row>
    <row r="152" spans="1:33" ht="13.5" thickBot="1">
      <c r="A152" s="3">
        <f>A142+1</f>
        <v>15</v>
      </c>
      <c r="B152" s="6"/>
      <c r="C152" s="7" t="s">
        <v>70</v>
      </c>
      <c r="D152" s="8">
        <f>IF(V142&lt;4,T142,T142+1)</f>
        <v>7</v>
      </c>
      <c r="E152" s="7" t="s">
        <v>68</v>
      </c>
      <c r="F152" s="8">
        <f>IF(V142&lt;4,V142+1,1)</f>
        <v>1</v>
      </c>
      <c r="G152" s="7"/>
      <c r="H152" s="7"/>
      <c r="I152" s="9">
        <f>AG142+4</f>
        <v>40666</v>
      </c>
      <c r="J152" s="10"/>
      <c r="K152" s="11" t="s">
        <v>69</v>
      </c>
      <c r="L152" s="12">
        <f>IF(AD142&lt;4,AB142,AB142+1)</f>
        <v>7</v>
      </c>
      <c r="M152" s="11" t="s">
        <v>68</v>
      </c>
      <c r="N152" s="12">
        <f>IF(AD142&lt;4,AD142+1,1)</f>
        <v>3</v>
      </c>
      <c r="O152" s="11"/>
      <c r="P152" s="11"/>
      <c r="Q152" s="13">
        <f>I152+1</f>
        <v>40667</v>
      </c>
      <c r="R152" s="6"/>
      <c r="S152" s="7" t="s">
        <v>70</v>
      </c>
      <c r="T152" s="8">
        <f>IF(F152&lt;4,D152,D152+1)</f>
        <v>7</v>
      </c>
      <c r="U152" s="7" t="s">
        <v>68</v>
      </c>
      <c r="V152" s="8">
        <f>IF(F152&lt;4,F152+1,1)</f>
        <v>2</v>
      </c>
      <c r="W152" s="7"/>
      <c r="X152" s="7"/>
      <c r="Y152" s="9">
        <f>Q152+1</f>
        <v>40668</v>
      </c>
      <c r="Z152" s="10"/>
      <c r="AA152" s="11" t="s">
        <v>69</v>
      </c>
      <c r="AB152" s="12">
        <f>IF(N152&lt;4,L152,L152+1)</f>
        <v>7</v>
      </c>
      <c r="AC152" s="11" t="s">
        <v>68</v>
      </c>
      <c r="AD152" s="12">
        <f>IF(N152&lt;4,N152+1,1)</f>
        <v>4</v>
      </c>
      <c r="AE152" s="11"/>
      <c r="AF152" s="11"/>
      <c r="AG152" s="13">
        <f>Y152+1</f>
        <v>40669</v>
      </c>
    </row>
    <row r="153" spans="1:33">
      <c r="B153" s="292" t="s">
        <v>171</v>
      </c>
      <c r="C153" s="293"/>
      <c r="D153" s="293"/>
      <c r="E153" s="293"/>
      <c r="F153" s="293"/>
      <c r="G153" s="293"/>
      <c r="H153" s="293"/>
      <c r="I153" s="294"/>
      <c r="J153" s="264"/>
      <c r="K153" s="265"/>
      <c r="L153" s="265"/>
      <c r="M153" s="265"/>
      <c r="N153" s="265"/>
      <c r="O153" s="265"/>
      <c r="P153" s="265"/>
      <c r="Q153" s="266"/>
      <c r="R153" s="310" t="s">
        <v>239</v>
      </c>
      <c r="S153" s="311"/>
      <c r="T153" s="311"/>
      <c r="U153" s="311"/>
      <c r="V153" s="311"/>
      <c r="W153" s="311"/>
      <c r="X153" s="311"/>
      <c r="Y153" s="312"/>
      <c r="Z153" s="264"/>
      <c r="AA153" s="265"/>
      <c r="AB153" s="265"/>
      <c r="AC153" s="265"/>
      <c r="AD153" s="265"/>
      <c r="AE153" s="265"/>
      <c r="AF153" s="265"/>
      <c r="AG153" s="266"/>
    </row>
    <row r="154" spans="1:33">
      <c r="B154" s="295"/>
      <c r="C154" s="296"/>
      <c r="D154" s="296"/>
      <c r="E154" s="296"/>
      <c r="F154" s="296"/>
      <c r="G154" s="296"/>
      <c r="H154" s="296"/>
      <c r="I154" s="297"/>
      <c r="J154" s="267"/>
      <c r="K154" s="268"/>
      <c r="L154" s="268"/>
      <c r="M154" s="268"/>
      <c r="N154" s="268"/>
      <c r="O154" s="268"/>
      <c r="P154" s="268"/>
      <c r="Q154" s="269"/>
      <c r="R154" s="313"/>
      <c r="S154" s="314"/>
      <c r="T154" s="314"/>
      <c r="U154" s="314"/>
      <c r="V154" s="314"/>
      <c r="W154" s="314"/>
      <c r="X154" s="314"/>
      <c r="Y154" s="315"/>
      <c r="Z154" s="267"/>
      <c r="AA154" s="268"/>
      <c r="AB154" s="268"/>
      <c r="AC154" s="268"/>
      <c r="AD154" s="268"/>
      <c r="AE154" s="268"/>
      <c r="AF154" s="268"/>
      <c r="AG154" s="269"/>
    </row>
    <row r="155" spans="1:33">
      <c r="B155" s="295"/>
      <c r="C155" s="296"/>
      <c r="D155" s="296"/>
      <c r="E155" s="296"/>
      <c r="F155" s="296"/>
      <c r="G155" s="296"/>
      <c r="H155" s="296"/>
      <c r="I155" s="297"/>
      <c r="J155" s="267"/>
      <c r="K155" s="268"/>
      <c r="L155" s="268"/>
      <c r="M155" s="268"/>
      <c r="N155" s="268"/>
      <c r="O155" s="268"/>
      <c r="P155" s="268"/>
      <c r="Q155" s="269"/>
      <c r="R155" s="313"/>
      <c r="S155" s="314"/>
      <c r="T155" s="314"/>
      <c r="U155" s="314"/>
      <c r="V155" s="314"/>
      <c r="W155" s="314"/>
      <c r="X155" s="314"/>
      <c r="Y155" s="315"/>
      <c r="Z155" s="267"/>
      <c r="AA155" s="268"/>
      <c r="AB155" s="268"/>
      <c r="AC155" s="268"/>
      <c r="AD155" s="268"/>
      <c r="AE155" s="268"/>
      <c r="AF155" s="268"/>
      <c r="AG155" s="269"/>
    </row>
    <row r="156" spans="1:33">
      <c r="B156" s="295"/>
      <c r="C156" s="296"/>
      <c r="D156" s="296"/>
      <c r="E156" s="296"/>
      <c r="F156" s="296"/>
      <c r="G156" s="296"/>
      <c r="H156" s="296"/>
      <c r="I156" s="297"/>
      <c r="J156" s="267"/>
      <c r="K156" s="268"/>
      <c r="L156" s="268"/>
      <c r="M156" s="268"/>
      <c r="N156" s="268"/>
      <c r="O156" s="268"/>
      <c r="P156" s="268"/>
      <c r="Q156" s="269"/>
      <c r="R156" s="313"/>
      <c r="S156" s="314"/>
      <c r="T156" s="314"/>
      <c r="U156" s="314"/>
      <c r="V156" s="314"/>
      <c r="W156" s="314"/>
      <c r="X156" s="314"/>
      <c r="Y156" s="315"/>
      <c r="Z156" s="267"/>
      <c r="AA156" s="268"/>
      <c r="AB156" s="268"/>
      <c r="AC156" s="268"/>
      <c r="AD156" s="268"/>
      <c r="AE156" s="268"/>
      <c r="AF156" s="268"/>
      <c r="AG156" s="269"/>
    </row>
    <row r="157" spans="1:33">
      <c r="B157" s="295"/>
      <c r="C157" s="296"/>
      <c r="D157" s="296"/>
      <c r="E157" s="296"/>
      <c r="F157" s="296"/>
      <c r="G157" s="296"/>
      <c r="H157" s="296"/>
      <c r="I157" s="297"/>
      <c r="J157" s="267"/>
      <c r="K157" s="268"/>
      <c r="L157" s="268"/>
      <c r="M157" s="268"/>
      <c r="N157" s="268"/>
      <c r="O157" s="268"/>
      <c r="P157" s="268"/>
      <c r="Q157" s="269"/>
      <c r="R157" s="313"/>
      <c r="S157" s="314"/>
      <c r="T157" s="314"/>
      <c r="U157" s="314"/>
      <c r="V157" s="314"/>
      <c r="W157" s="314"/>
      <c r="X157" s="314"/>
      <c r="Y157" s="315"/>
      <c r="Z157" s="267"/>
      <c r="AA157" s="268"/>
      <c r="AB157" s="268"/>
      <c r="AC157" s="268"/>
      <c r="AD157" s="268"/>
      <c r="AE157" s="268"/>
      <c r="AF157" s="268"/>
      <c r="AG157" s="269"/>
    </row>
    <row r="158" spans="1:33">
      <c r="B158" s="295"/>
      <c r="C158" s="296"/>
      <c r="D158" s="296"/>
      <c r="E158" s="296"/>
      <c r="F158" s="296"/>
      <c r="G158" s="296"/>
      <c r="H158" s="296"/>
      <c r="I158" s="297"/>
      <c r="J158" s="267"/>
      <c r="K158" s="268"/>
      <c r="L158" s="268"/>
      <c r="M158" s="268"/>
      <c r="N158" s="268"/>
      <c r="O158" s="268"/>
      <c r="P158" s="268"/>
      <c r="Q158" s="269"/>
      <c r="R158" s="313"/>
      <c r="S158" s="314"/>
      <c r="T158" s="314"/>
      <c r="U158" s="314"/>
      <c r="V158" s="314"/>
      <c r="W158" s="314"/>
      <c r="X158" s="314"/>
      <c r="Y158" s="315"/>
      <c r="Z158" s="267"/>
      <c r="AA158" s="268"/>
      <c r="AB158" s="268"/>
      <c r="AC158" s="268"/>
      <c r="AD158" s="268"/>
      <c r="AE158" s="268"/>
      <c r="AF158" s="268"/>
      <c r="AG158" s="269"/>
    </row>
    <row r="159" spans="1:33">
      <c r="B159" s="295"/>
      <c r="C159" s="296"/>
      <c r="D159" s="296"/>
      <c r="E159" s="296"/>
      <c r="F159" s="296"/>
      <c r="G159" s="296"/>
      <c r="H159" s="296"/>
      <c r="I159" s="297"/>
      <c r="J159" s="267"/>
      <c r="K159" s="268"/>
      <c r="L159" s="268"/>
      <c r="M159" s="268"/>
      <c r="N159" s="268"/>
      <c r="O159" s="268"/>
      <c r="P159" s="268"/>
      <c r="Q159" s="269"/>
      <c r="R159" s="313"/>
      <c r="S159" s="314"/>
      <c r="T159" s="314"/>
      <c r="U159" s="314"/>
      <c r="V159" s="314"/>
      <c r="W159" s="314"/>
      <c r="X159" s="314"/>
      <c r="Y159" s="315"/>
      <c r="Z159" s="267"/>
      <c r="AA159" s="268"/>
      <c r="AB159" s="268"/>
      <c r="AC159" s="268"/>
      <c r="AD159" s="268"/>
      <c r="AE159" s="268"/>
      <c r="AF159" s="268"/>
      <c r="AG159" s="269"/>
    </row>
    <row r="160" spans="1:33">
      <c r="B160" s="295"/>
      <c r="C160" s="296"/>
      <c r="D160" s="296"/>
      <c r="E160" s="296"/>
      <c r="F160" s="296"/>
      <c r="G160" s="296"/>
      <c r="H160" s="296"/>
      <c r="I160" s="297"/>
      <c r="J160" s="267"/>
      <c r="K160" s="268"/>
      <c r="L160" s="268"/>
      <c r="M160" s="268"/>
      <c r="N160" s="268"/>
      <c r="O160" s="268"/>
      <c r="P160" s="268"/>
      <c r="Q160" s="269"/>
      <c r="R160" s="313"/>
      <c r="S160" s="314"/>
      <c r="T160" s="314"/>
      <c r="U160" s="314"/>
      <c r="V160" s="314"/>
      <c r="W160" s="314"/>
      <c r="X160" s="314"/>
      <c r="Y160" s="315"/>
      <c r="Z160" s="267"/>
      <c r="AA160" s="268"/>
      <c r="AB160" s="268"/>
      <c r="AC160" s="268"/>
      <c r="AD160" s="268"/>
      <c r="AE160" s="268"/>
      <c r="AF160" s="268"/>
      <c r="AG160" s="269"/>
    </row>
    <row r="161" spans="2:33" ht="13.5" thickBot="1">
      <c r="B161" s="298"/>
      <c r="C161" s="299"/>
      <c r="D161" s="299"/>
      <c r="E161" s="299"/>
      <c r="F161" s="299"/>
      <c r="G161" s="299"/>
      <c r="H161" s="299"/>
      <c r="I161" s="300"/>
      <c r="J161" s="270"/>
      <c r="K161" s="271"/>
      <c r="L161" s="271"/>
      <c r="M161" s="271"/>
      <c r="N161" s="271"/>
      <c r="O161" s="271"/>
      <c r="P161" s="271"/>
      <c r="Q161" s="272"/>
      <c r="R161" s="316"/>
      <c r="S161" s="317"/>
      <c r="T161" s="317"/>
      <c r="U161" s="317"/>
      <c r="V161" s="317"/>
      <c r="W161" s="317"/>
      <c r="X161" s="317"/>
      <c r="Y161" s="318"/>
      <c r="Z161" s="270"/>
      <c r="AA161" s="271"/>
      <c r="AB161" s="271"/>
      <c r="AC161" s="271"/>
      <c r="AD161" s="271"/>
      <c r="AE161" s="271"/>
      <c r="AF161" s="271"/>
      <c r="AG161" s="272"/>
    </row>
  </sheetData>
  <mergeCells count="64">
    <mergeCell ref="B143:I151"/>
    <mergeCell ref="J143:Q151"/>
    <mergeCell ref="R143:Y151"/>
    <mergeCell ref="Z143:AG151"/>
    <mergeCell ref="B153:I161"/>
    <mergeCell ref="J153:Q161"/>
    <mergeCell ref="R153:Y161"/>
    <mergeCell ref="Z153:AG161"/>
    <mergeCell ref="B123:I131"/>
    <mergeCell ref="J123:Q131"/>
    <mergeCell ref="R123:Y131"/>
    <mergeCell ref="Z123:AG131"/>
    <mergeCell ref="B133:I141"/>
    <mergeCell ref="J133:Q141"/>
    <mergeCell ref="R133:Y141"/>
    <mergeCell ref="Z133:AG141"/>
    <mergeCell ref="B103:I111"/>
    <mergeCell ref="J103:Q111"/>
    <mergeCell ref="R103:Y111"/>
    <mergeCell ref="Z103:AG111"/>
    <mergeCell ref="B113:I121"/>
    <mergeCell ref="J113:Q121"/>
    <mergeCell ref="R113:Y121"/>
    <mergeCell ref="Z113:AG121"/>
    <mergeCell ref="B83:I91"/>
    <mergeCell ref="J83:Q91"/>
    <mergeCell ref="R83:Y91"/>
    <mergeCell ref="Z83:AG91"/>
    <mergeCell ref="B93:I101"/>
    <mergeCell ref="J93:Q101"/>
    <mergeCell ref="R93:Y101"/>
    <mergeCell ref="Z93:AG101"/>
    <mergeCell ref="B63:I71"/>
    <mergeCell ref="J63:Q71"/>
    <mergeCell ref="R63:Y71"/>
    <mergeCell ref="Z63:AG71"/>
    <mergeCell ref="B73:I81"/>
    <mergeCell ref="J73:Q81"/>
    <mergeCell ref="R73:Y81"/>
    <mergeCell ref="Z73:AG81"/>
    <mergeCell ref="B43:I51"/>
    <mergeCell ref="J43:Q51"/>
    <mergeCell ref="R43:Y51"/>
    <mergeCell ref="Z43:AG51"/>
    <mergeCell ref="B53:I61"/>
    <mergeCell ref="J53:Q61"/>
    <mergeCell ref="R53:Y61"/>
    <mergeCell ref="Z53:AG61"/>
    <mergeCell ref="B23:I31"/>
    <mergeCell ref="J23:Q31"/>
    <mergeCell ref="R23:Y31"/>
    <mergeCell ref="Z23:AG31"/>
    <mergeCell ref="B33:I41"/>
    <mergeCell ref="J33:Q41"/>
    <mergeCell ref="R33:Y41"/>
    <mergeCell ref="Z33:AG41"/>
    <mergeCell ref="B3:I11"/>
    <mergeCell ref="J3:Q11"/>
    <mergeCell ref="R3:Y11"/>
    <mergeCell ref="Z3:AG11"/>
    <mergeCell ref="B13:I21"/>
    <mergeCell ref="J13:Q21"/>
    <mergeCell ref="R13:Y21"/>
    <mergeCell ref="Z13:AG21"/>
  </mergeCells>
  <pageMargins left="0.7" right="0.7" top="0.75" bottom="0.75" header="0.3" footer="0.3"/>
  <pageSetup scale="5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9"/>
  <sheetViews>
    <sheetView zoomScale="115" zoomScaleNormal="115" workbookViewId="0"/>
  </sheetViews>
  <sheetFormatPr defaultColWidth="10.7109375" defaultRowHeight="50.1" customHeight="1"/>
  <cols>
    <col min="15" max="15" width="17.7109375" bestFit="1" customWidth="1"/>
    <col min="16" max="16" width="21.85546875" customWidth="1"/>
  </cols>
  <sheetData>
    <row r="1" spans="1:17" ht="50.1" customHeight="1" thickBot="1">
      <c r="B1" s="28" t="s">
        <v>82</v>
      </c>
      <c r="C1" s="98"/>
      <c r="D1" s="99"/>
      <c r="E1" s="99"/>
      <c r="F1" s="24"/>
      <c r="G1" s="24"/>
      <c r="H1" s="24"/>
      <c r="I1" s="24"/>
      <c r="J1" s="24"/>
      <c r="K1" s="24"/>
      <c r="L1" s="24"/>
      <c r="M1" s="24"/>
      <c r="O1" s="23"/>
      <c r="P1" s="49"/>
      <c r="Q1" s="1"/>
    </row>
    <row r="2" spans="1:17" ht="50.1" customHeight="1" thickBot="1">
      <c r="A2" s="28" t="s">
        <v>81</v>
      </c>
      <c r="B2" s="25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7">
        <v>12</v>
      </c>
      <c r="O2" s="126" t="s">
        <v>165</v>
      </c>
      <c r="P2" s="127" t="s">
        <v>166</v>
      </c>
      <c r="Q2" s="3"/>
    </row>
    <row r="3" spans="1:17" ht="50.1" customHeight="1">
      <c r="A3" s="29">
        <v>1</v>
      </c>
      <c r="B3" s="33" t="s">
        <v>15</v>
      </c>
      <c r="C3" s="33" t="s">
        <v>16</v>
      </c>
      <c r="D3" s="36" t="s">
        <v>17</v>
      </c>
      <c r="E3" s="36" t="s">
        <v>18</v>
      </c>
      <c r="F3" s="31" t="s">
        <v>10</v>
      </c>
      <c r="G3" s="31" t="s">
        <v>11</v>
      </c>
      <c r="H3" s="46" t="s">
        <v>13</v>
      </c>
      <c r="I3" s="46" t="s">
        <v>12</v>
      </c>
      <c r="J3" s="40" t="s">
        <v>77</v>
      </c>
      <c r="K3" s="40" t="s">
        <v>78</v>
      </c>
      <c r="L3" s="43" t="s">
        <v>64</v>
      </c>
      <c r="M3" s="44" t="s">
        <v>65</v>
      </c>
      <c r="N3" s="2"/>
      <c r="O3" s="103" t="s">
        <v>94</v>
      </c>
      <c r="P3" s="104" t="s">
        <v>95</v>
      </c>
      <c r="Q3" s="23"/>
    </row>
    <row r="4" spans="1:17" ht="50.1" customHeight="1">
      <c r="A4" s="29">
        <v>2</v>
      </c>
      <c r="B4" s="46" t="s">
        <v>14</v>
      </c>
      <c r="C4" s="46" t="s">
        <v>13</v>
      </c>
      <c r="D4" s="40" t="s">
        <v>77</v>
      </c>
      <c r="E4" s="40" t="s">
        <v>78</v>
      </c>
      <c r="F4" s="33" t="s">
        <v>15</v>
      </c>
      <c r="G4" s="33" t="s">
        <v>16</v>
      </c>
      <c r="H4" s="36" t="s">
        <v>17</v>
      </c>
      <c r="I4" s="36" t="s">
        <v>18</v>
      </c>
      <c r="J4" s="43" t="s">
        <v>64</v>
      </c>
      <c r="K4" s="43" t="s">
        <v>65</v>
      </c>
      <c r="L4" s="31" t="s">
        <v>10</v>
      </c>
      <c r="M4" s="39" t="s">
        <v>11</v>
      </c>
      <c r="N4" s="2"/>
      <c r="O4" s="103" t="s">
        <v>96</v>
      </c>
      <c r="P4" s="104" t="s">
        <v>95</v>
      </c>
      <c r="Q4" s="23"/>
    </row>
    <row r="5" spans="1:17" ht="50.1" customHeight="1">
      <c r="A5" s="29">
        <v>3</v>
      </c>
      <c r="B5" s="31" t="s">
        <v>10</v>
      </c>
      <c r="C5" s="31" t="s">
        <v>11</v>
      </c>
      <c r="D5" s="46" t="s">
        <v>12</v>
      </c>
      <c r="E5" s="46" t="s">
        <v>14</v>
      </c>
      <c r="F5" s="40" t="s">
        <v>77</v>
      </c>
      <c r="G5" s="40" t="s">
        <v>78</v>
      </c>
      <c r="H5" s="43" t="s">
        <v>64</v>
      </c>
      <c r="I5" s="43" t="s">
        <v>65</v>
      </c>
      <c r="J5" s="33" t="s">
        <v>15</v>
      </c>
      <c r="K5" s="33" t="s">
        <v>16</v>
      </c>
      <c r="L5" s="36" t="s">
        <v>17</v>
      </c>
      <c r="M5" s="37" t="s">
        <v>18</v>
      </c>
      <c r="N5" s="2"/>
      <c r="O5" s="103" t="s">
        <v>164</v>
      </c>
      <c r="P5" s="104" t="s">
        <v>95</v>
      </c>
      <c r="Q5" s="23"/>
    </row>
    <row r="6" spans="1:17" ht="50.1" customHeight="1">
      <c r="A6" s="29">
        <v>4</v>
      </c>
      <c r="B6" s="36" t="s">
        <v>17</v>
      </c>
      <c r="C6" s="36" t="s">
        <v>18</v>
      </c>
      <c r="D6" s="33" t="s">
        <v>15</v>
      </c>
      <c r="E6" s="33" t="s">
        <v>16</v>
      </c>
      <c r="F6" s="43" t="s">
        <v>64</v>
      </c>
      <c r="G6" s="43" t="s">
        <v>65</v>
      </c>
      <c r="H6" s="31" t="s">
        <v>10</v>
      </c>
      <c r="I6" s="31" t="s">
        <v>11</v>
      </c>
      <c r="J6" s="46" t="s">
        <v>13</v>
      </c>
      <c r="K6" s="46" t="s">
        <v>12</v>
      </c>
      <c r="L6" s="40" t="s">
        <v>77</v>
      </c>
      <c r="M6" s="41" t="s">
        <v>78</v>
      </c>
      <c r="N6" s="2"/>
      <c r="O6" s="103" t="s">
        <v>94</v>
      </c>
      <c r="P6" s="104" t="s">
        <v>95</v>
      </c>
      <c r="Q6" s="23"/>
    </row>
    <row r="7" spans="1:17" ht="50.1" customHeight="1">
      <c r="A7" s="29">
        <v>5</v>
      </c>
      <c r="B7" s="40" t="s">
        <v>77</v>
      </c>
      <c r="C7" s="40" t="s">
        <v>78</v>
      </c>
      <c r="D7" s="43" t="s">
        <v>64</v>
      </c>
      <c r="E7" s="43" t="s">
        <v>65</v>
      </c>
      <c r="F7" s="36" t="s">
        <v>17</v>
      </c>
      <c r="G7" s="36" t="s">
        <v>18</v>
      </c>
      <c r="H7" s="33" t="s">
        <v>15</v>
      </c>
      <c r="I7" s="33" t="s">
        <v>16</v>
      </c>
      <c r="J7" s="31" t="s">
        <v>10</v>
      </c>
      <c r="K7" s="31" t="s">
        <v>11</v>
      </c>
      <c r="L7" s="46" t="s">
        <v>14</v>
      </c>
      <c r="M7" s="47" t="s">
        <v>13</v>
      </c>
      <c r="N7" s="2"/>
      <c r="O7" s="103" t="s">
        <v>96</v>
      </c>
      <c r="P7" s="104" t="s">
        <v>95</v>
      </c>
      <c r="Q7" s="23"/>
    </row>
    <row r="8" spans="1:17" ht="50.1" customHeight="1" thickBot="1">
      <c r="A8" s="30">
        <v>6</v>
      </c>
      <c r="B8" s="45" t="s">
        <v>64</v>
      </c>
      <c r="C8" s="45" t="s">
        <v>65</v>
      </c>
      <c r="D8" s="32" t="s">
        <v>10</v>
      </c>
      <c r="E8" s="32" t="s">
        <v>11</v>
      </c>
      <c r="F8" s="48" t="s">
        <v>12</v>
      </c>
      <c r="G8" s="48" t="s">
        <v>14</v>
      </c>
      <c r="H8" s="42" t="s">
        <v>77</v>
      </c>
      <c r="I8" s="42" t="s">
        <v>78</v>
      </c>
      <c r="J8" s="38" t="s">
        <v>17</v>
      </c>
      <c r="K8" s="38" t="s">
        <v>18</v>
      </c>
      <c r="L8" s="34" t="s">
        <v>15</v>
      </c>
      <c r="M8" s="35" t="s">
        <v>16</v>
      </c>
      <c r="N8" s="2"/>
      <c r="O8" s="105" t="s">
        <v>164</v>
      </c>
      <c r="P8" s="106" t="s">
        <v>95</v>
      </c>
    </row>
    <row r="9" spans="1:17" ht="50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</sheetData>
  <pageMargins left="0.7" right="0.7" top="0.75" bottom="0.75" header="0.3" footer="0.3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MW (S101)</vt:lpstr>
      <vt:lpstr>TR-S102</vt:lpstr>
      <vt:lpstr>MW (S101) (ORAL)</vt:lpstr>
      <vt:lpstr>TR-S102 (ORAL)</vt:lpstr>
      <vt:lpstr>Instructor Sched</vt:lpstr>
      <vt:lpstr>Semester Calendar</vt:lpstr>
      <vt:lpstr>Experiment Matrix</vt:lpstr>
      <vt:lpstr>'MW (S101)'!Print_Area</vt:lpstr>
      <vt:lpstr>'MW (S101) (ORAL)'!Print_Area</vt:lpstr>
      <vt:lpstr>'TR-S102'!Print_Area</vt:lpstr>
      <vt:lpstr>'TR-S102 (ORAL)'!Print_Area</vt:lpstr>
    </vt:vector>
  </TitlesOfParts>
  <Company>UCB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Wallman</dc:creator>
  <cp:lastModifiedBy>Owner</cp:lastModifiedBy>
  <cp:lastPrinted>2015-01-12T17:30:44Z</cp:lastPrinted>
  <dcterms:created xsi:type="dcterms:W3CDTF">2000-08-11T19:28:19Z</dcterms:created>
  <dcterms:modified xsi:type="dcterms:W3CDTF">2015-06-12T06:38:46Z</dcterms:modified>
</cp:coreProperties>
</file>